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Z:\G_EME_INFOESTAT\4_produtos\2_publicacoes\estrutura_ganhos\2022\"/>
    </mc:Choice>
  </mc:AlternateContent>
  <xr:revisionPtr revIDLastSave="0" documentId="13_ncr:1_{DF6C6854-C9ED-404D-8F67-A75593760653}" xr6:coauthVersionLast="47" xr6:coauthVersionMax="47" xr10:uidLastSave="{00000000-0000-0000-0000-000000000000}"/>
  <bookViews>
    <workbookView xWindow="-120" yWindow="-120" windowWidth="29040" windowHeight="15720" tabRatio="1000" xr2:uid="{00000000-000D-0000-FFFF-FFFF00000000}"/>
  </bookViews>
  <sheets>
    <sheet name="Indice" sheetId="81" r:id="rId1"/>
    <sheet name="Q1" sheetId="135" r:id="rId2"/>
    <sheet name="Q2" sheetId="202" r:id="rId3"/>
    <sheet name="Q3" sheetId="185" r:id="rId4"/>
    <sheet name="Q4" sheetId="147" r:id="rId5"/>
    <sheet name="Q5" sheetId="203" r:id="rId6"/>
    <sheet name="Q6" sheetId="204" r:id="rId7"/>
    <sheet name="Q7" sheetId="206" r:id="rId8"/>
    <sheet name="Q8" sheetId="201" r:id="rId9"/>
    <sheet name="Q9" sheetId="157" r:id="rId10"/>
    <sheet name="Q10" sheetId="188" r:id="rId11"/>
    <sheet name="Q11" sheetId="161" r:id="rId12"/>
    <sheet name="Q12" sheetId="83" r:id="rId13"/>
    <sheet name="Q13" sheetId="148" r:id="rId14"/>
    <sheet name="Q14" sheetId="192" r:id="rId15"/>
    <sheet name="Q15" sheetId="194" r:id="rId16"/>
    <sheet name="Q16" sheetId="195" r:id="rId17"/>
    <sheet name="Q17" sheetId="150" r:id="rId18"/>
    <sheet name="Q18" sheetId="199" r:id="rId19"/>
    <sheet name="Q19" sheetId="176" r:id="rId20"/>
    <sheet name="Q20" sheetId="200" r:id="rId21"/>
    <sheet name="Q21" sheetId="151" r:id="rId22"/>
    <sheet name="Q22" sheetId="88" r:id="rId23"/>
    <sheet name="Q23" sheetId="89" r:id="rId24"/>
    <sheet name="Q24" sheetId="108" r:id="rId25"/>
    <sheet name="Q25" sheetId="110" r:id="rId26"/>
    <sheet name="Q26" sheetId="4" r:id="rId27"/>
    <sheet name="Q27" sheetId="133" r:id="rId28"/>
    <sheet name="Q28" sheetId="165" r:id="rId29"/>
    <sheet name="Q29" sheetId="171" r:id="rId30"/>
    <sheet name="Q30" sheetId="170" r:id="rId31"/>
    <sheet name="Q31_Q32" sheetId="237" r:id="rId32"/>
  </sheets>
  <definedNames>
    <definedName name="_xlnm.Print_Area" localSheetId="0">Indice!$B$1:$B$35</definedName>
    <definedName name="_xlnm.Print_Area" localSheetId="1">'Q1'!$B$2:$Z$48</definedName>
    <definedName name="_xlnm.Print_Area" localSheetId="10">'Q10'!$B$2:$Q$40</definedName>
    <definedName name="_xlnm.Print_Area" localSheetId="11">'Q11'!$B$2:$Q$46</definedName>
    <definedName name="_xlnm.Print_Area" localSheetId="12">'Q12'!$B$2:$Q$46</definedName>
    <definedName name="_xlnm.Print_Area" localSheetId="13">'Q13'!$B$2:$Q$46</definedName>
    <definedName name="_xlnm.Print_Area" localSheetId="16">'Q16'!$B$2:$M$40</definedName>
    <definedName name="_xlnm.Print_Area" localSheetId="18">'Q18'!$B$2:$Q$40</definedName>
    <definedName name="_xlnm.Print_Area" localSheetId="19">'Q19'!$B$2:$V$23</definedName>
    <definedName name="_xlnm.Print_Area" localSheetId="2">'Q2'!$B$2:$Z$41</definedName>
    <definedName name="_xlnm.Print_Area" localSheetId="20">'Q20'!$A$2:$P$22</definedName>
    <definedName name="_xlnm.Print_Area" localSheetId="21">'Q21'!$B$2:$K$46</definedName>
    <definedName name="_xlnm.Print_Area" localSheetId="22">'Q22'!$B$2:$U$17</definedName>
    <definedName name="_xlnm.Print_Area" localSheetId="23">'Q23'!$B$2:$U$17</definedName>
    <definedName name="_xlnm.Print_Area" localSheetId="24">'Q24'!$B$2:$N$47</definedName>
    <definedName name="_xlnm.Print_Area" localSheetId="25">'Q25'!#REF!</definedName>
    <definedName name="_xlnm.Print_Area" localSheetId="26">'Q26'!$B$2:$N$46</definedName>
    <definedName name="_xlnm.Print_Area" localSheetId="27">'Q27'!$B$2:$N$39</definedName>
    <definedName name="_xlnm.Print_Area" localSheetId="28">'Q28'!$B$2:$N$46</definedName>
    <definedName name="_xlnm.Print_Area" localSheetId="29">'Q29'!$B$2:$K$46</definedName>
    <definedName name="_xlnm.Print_Area" localSheetId="3">'Q3'!$B$2:$Z$42</definedName>
    <definedName name="_xlnm.Print_Area" localSheetId="30">'Q30'!$B$2:$K$47</definedName>
    <definedName name="_xlnm.Print_Area" localSheetId="31">Q31_Q32!$A$2:$M$44</definedName>
    <definedName name="_xlnm.Print_Area" localSheetId="4">'Q4'!$B$2:$W$48</definedName>
    <definedName name="_xlnm.Print_Area" localSheetId="5">'Q5'!$B$4:$S$48</definedName>
    <definedName name="_xlnm.Print_Area" localSheetId="6">'Q6'!$B$4:$S$48</definedName>
    <definedName name="_xlnm.Print_Area" localSheetId="7">'Q7'!$B$4:$S$48</definedName>
    <definedName name="_xlnm.Print_Area" localSheetId="8">'Q8'!$B$2:$W$41</definedName>
    <definedName name="_xlnm.Print_Area" localSheetId="9">'Q9'!$B$2:$W$48</definedName>
    <definedName name="QUADRO_5_GANHOS_HORÁRIOS__MÉDIOS_E_MEDIANOS__POR_ACTIVIDADE_ECONÓMICA__SEGUNDO_AS_REGIÕES__NUT_II___Tempo_Completo__Continente__2022" localSheetId="6">'Q6'!$B$2</definedName>
    <definedName name="QUADRO_5_GANHOS_HORÁRIOS__MÉDIOS_E_MEDIANOS__POR_ACTIVIDADE_ECONÓMICA__SEGUNDO_AS_REGIÕES__NUT_II___Tempo_Completo__Continente__2022" localSheetId="7">'Q7'!$B$2</definedName>
    <definedName name="QUADRO_5_GANHOS_HORÁRIOS__MÉDIOS_E_MEDIANOS__POR_ACTIVIDADE_ECONÓMICA__SEGUNDO_AS_REGIÕES__NUT_II___Tempo_Completo__Continente__2022">'Q5'!$B$2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70" l="1"/>
  <c r="D31" i="170"/>
  <c r="U6" i="89"/>
  <c r="T6" i="89"/>
  <c r="S6" i="89"/>
  <c r="R6" i="89"/>
  <c r="Q6" i="89"/>
  <c r="P6" i="89"/>
  <c r="O6" i="89"/>
  <c r="N6" i="89"/>
  <c r="M6" i="89"/>
  <c r="L6" i="89"/>
  <c r="K6" i="89"/>
  <c r="J6" i="89"/>
  <c r="I6" i="89"/>
  <c r="H6" i="89"/>
  <c r="G6" i="89"/>
  <c r="U6" i="88"/>
  <c r="T6" i="88"/>
  <c r="S6" i="88"/>
  <c r="R6" i="88"/>
  <c r="Q6" i="88"/>
  <c r="P6" i="88"/>
  <c r="O6" i="88"/>
  <c r="N6" i="88"/>
  <c r="M6" i="88"/>
  <c r="L6" i="88"/>
  <c r="K6" i="88"/>
  <c r="J6" i="88"/>
  <c r="I6" i="88"/>
  <c r="H6" i="88"/>
  <c r="G6" i="88"/>
  <c r="B28" i="81"/>
  <c r="B35" i="81"/>
  <c r="B34" i="81"/>
  <c r="B33" i="81"/>
  <c r="D32" i="4"/>
  <c r="D30" i="4"/>
  <c r="D31" i="108"/>
  <c r="D29" i="108"/>
  <c r="D30" i="133"/>
  <c r="D28" i="133"/>
  <c r="D30" i="199"/>
  <c r="D28" i="199"/>
  <c r="D30" i="195"/>
  <c r="D28" i="195"/>
  <c r="D30" i="192"/>
  <c r="D28" i="192"/>
  <c r="D30" i="188"/>
  <c r="D28" i="188"/>
  <c r="D30" i="201"/>
  <c r="D28" i="201"/>
  <c r="D32" i="185"/>
  <c r="D30" i="185"/>
  <c r="D30" i="202" l="1"/>
  <c r="D28" i="202"/>
  <c r="D32" i="147"/>
  <c r="D32" i="203"/>
  <c r="D32" i="204"/>
  <c r="D32" i="206"/>
  <c r="D32" i="157"/>
  <c r="D32" i="161"/>
  <c r="D32" i="83"/>
  <c r="D32" i="148"/>
  <c r="D32" i="194"/>
  <c r="D32" i="150"/>
  <c r="D32" i="151"/>
  <c r="D32" i="165"/>
  <c r="D32" i="171"/>
  <c r="D32" i="135"/>
  <c r="B6" i="81"/>
  <c r="B27" i="81"/>
  <c r="B32" i="81"/>
  <c r="B31" i="81"/>
  <c r="B30" i="81"/>
  <c r="B29" i="81"/>
  <c r="B26" i="81"/>
  <c r="B25" i="81"/>
  <c r="B24" i="81"/>
  <c r="B23" i="81"/>
  <c r="B22" i="81"/>
  <c r="B21" i="81"/>
  <c r="B20" i="81"/>
  <c r="B19" i="81"/>
  <c r="B18" i="81"/>
  <c r="B17" i="81"/>
  <c r="B16" i="81"/>
  <c r="B15" i="81"/>
  <c r="B14" i="81"/>
  <c r="B13" i="81"/>
  <c r="B12" i="81"/>
  <c r="B11" i="81"/>
  <c r="B10" i="81"/>
  <c r="B9" i="81"/>
  <c r="B8" i="81"/>
  <c r="B7" i="81"/>
  <c r="B5" i="81"/>
  <c r="B4" i="81"/>
  <c r="D30" i="206" l="1"/>
  <c r="D30" i="204"/>
  <c r="D30" i="203" l="1"/>
  <c r="D30" i="148" l="1"/>
  <c r="D30" i="135" l="1"/>
  <c r="I6" i="151" l="1"/>
  <c r="I7" i="151"/>
  <c r="J7" i="151"/>
  <c r="K7" i="151"/>
  <c r="I8" i="151"/>
  <c r="J8" i="151"/>
  <c r="K8" i="151"/>
  <c r="I9" i="151"/>
  <c r="J9" i="151"/>
  <c r="K9" i="151"/>
  <c r="I10" i="151"/>
  <c r="J10" i="151"/>
  <c r="K10" i="151"/>
  <c r="I11" i="151"/>
  <c r="J11" i="151"/>
  <c r="K11" i="151"/>
  <c r="I12" i="151"/>
  <c r="J12" i="151"/>
  <c r="K12" i="151"/>
  <c r="I13" i="151"/>
  <c r="J13" i="151"/>
  <c r="K13" i="151"/>
  <c r="I14" i="151"/>
  <c r="J14" i="151"/>
  <c r="K14" i="151"/>
  <c r="I15" i="151"/>
  <c r="J15" i="151"/>
  <c r="K15" i="151"/>
  <c r="I16" i="151"/>
  <c r="J16" i="151"/>
  <c r="K16" i="151"/>
  <c r="I17" i="151"/>
  <c r="J17" i="151"/>
  <c r="K17" i="151"/>
  <c r="I18" i="151"/>
  <c r="J18" i="151"/>
  <c r="K18" i="151"/>
  <c r="I19" i="151"/>
  <c r="J19" i="151"/>
  <c r="K19" i="151"/>
  <c r="I20" i="151"/>
  <c r="J20" i="151"/>
  <c r="K20" i="151"/>
  <c r="I23" i="151"/>
  <c r="J23" i="151"/>
  <c r="K23" i="151"/>
  <c r="I24" i="151"/>
  <c r="J24" i="151"/>
  <c r="K24" i="151"/>
  <c r="I25" i="151"/>
  <c r="J25" i="151"/>
  <c r="K25" i="151"/>
  <c r="I26" i="151"/>
  <c r="J26" i="151"/>
  <c r="K26" i="151"/>
  <c r="I27" i="151"/>
  <c r="J27" i="151"/>
  <c r="K27" i="151"/>
  <c r="I28" i="151"/>
  <c r="J28" i="151"/>
  <c r="K28" i="151"/>
  <c r="I29" i="151"/>
  <c r="J29" i="151"/>
  <c r="K29" i="151"/>
  <c r="I30" i="151"/>
  <c r="J30" i="151"/>
  <c r="K30" i="151"/>
  <c r="I31" i="151"/>
  <c r="J31" i="151"/>
  <c r="K31" i="151"/>
  <c r="I32" i="151"/>
  <c r="J32" i="151"/>
  <c r="K32" i="151"/>
  <c r="I33" i="151"/>
  <c r="J33" i="151"/>
  <c r="K33" i="151"/>
  <c r="I34" i="151"/>
  <c r="J34" i="151"/>
  <c r="K34" i="151"/>
  <c r="I35" i="151"/>
  <c r="J35" i="151"/>
  <c r="K35" i="151"/>
  <c r="I36" i="151"/>
  <c r="J36" i="151"/>
  <c r="K36" i="151"/>
  <c r="I37" i="151"/>
  <c r="J37" i="151"/>
  <c r="K37" i="151"/>
  <c r="I38" i="151"/>
  <c r="J38" i="151"/>
  <c r="K38" i="151"/>
  <c r="I39" i="151"/>
  <c r="J39" i="151"/>
  <c r="K39" i="151"/>
  <c r="I40" i="151"/>
  <c r="J40" i="151"/>
  <c r="K40" i="151"/>
  <c r="I41" i="151"/>
  <c r="J41" i="151"/>
  <c r="K41" i="151"/>
  <c r="I42" i="151"/>
  <c r="J42" i="151"/>
  <c r="K42" i="151"/>
  <c r="I43" i="151"/>
  <c r="J43" i="151"/>
  <c r="K43" i="151"/>
  <c r="I44" i="151"/>
  <c r="J44" i="151"/>
  <c r="K44" i="151"/>
  <c r="K6" i="151"/>
  <c r="J6" i="151"/>
  <c r="D30" i="194" l="1"/>
  <c r="D30" i="171" l="1"/>
  <c r="D30" i="165" l="1"/>
  <c r="D30" i="161"/>
  <c r="D30" i="157" l="1"/>
  <c r="D30" i="151" l="1"/>
  <c r="D30" i="150"/>
  <c r="D30" i="147" l="1"/>
  <c r="D30" i="83" l="1"/>
</calcChain>
</file>

<file path=xl/sharedStrings.xml><?xml version="1.0" encoding="utf-8"?>
<sst xmlns="http://schemas.openxmlformats.org/spreadsheetml/2006/main" count="2735" uniqueCount="245">
  <si>
    <t>H + M</t>
  </si>
  <si>
    <t>H</t>
  </si>
  <si>
    <t>M</t>
  </si>
  <si>
    <t>TOTAL</t>
  </si>
  <si>
    <t>&lt;</t>
  </si>
  <si>
    <t>GMM</t>
  </si>
  <si>
    <t>≤</t>
  </si>
  <si>
    <t>E</t>
  </si>
  <si>
    <t>MAIS</t>
  </si>
  <si>
    <t>H+M</t>
  </si>
  <si>
    <t>1_5</t>
  </si>
  <si>
    <t>8_9</t>
  </si>
  <si>
    <t>Empregados</t>
  </si>
  <si>
    <t>Indústria</t>
  </si>
  <si>
    <t>C</t>
  </si>
  <si>
    <t>Indústrias Extractivas</t>
  </si>
  <si>
    <t>Construção</t>
  </si>
  <si>
    <t>Serviços</t>
  </si>
  <si>
    <t>G</t>
  </si>
  <si>
    <t>I</t>
  </si>
  <si>
    <t>J</t>
  </si>
  <si>
    <t>K</t>
  </si>
  <si>
    <t>Educação</t>
  </si>
  <si>
    <t>N</t>
  </si>
  <si>
    <t xml:space="preserve">F </t>
  </si>
  <si>
    <t>GANHOS  MÉDIOS HORÁRIOS
(€)</t>
  </si>
  <si>
    <t>CONTRATO PERMANENTE</t>
  </si>
  <si>
    <t>CONTRATO A TERMO</t>
  </si>
  <si>
    <t>ENSINO SECUNDÁRIO</t>
  </si>
  <si>
    <t>4_5</t>
  </si>
  <si>
    <t>7_9</t>
  </si>
  <si>
    <t>ABRANGIDOS POR CONTRATAÇÃO COLECTIVA</t>
  </si>
  <si>
    <t>NÃO ABRANGIDOS POR CONTRATAÇÃO COLECTIVA</t>
  </si>
  <si>
    <t>GANHO MÉDIO MENSAL (GMM)
(euros)</t>
  </si>
  <si>
    <t>CAE Rev3</t>
  </si>
  <si>
    <t>B_N</t>
  </si>
  <si>
    <t>B_E</t>
  </si>
  <si>
    <t>B</t>
  </si>
  <si>
    <t>10_12</t>
  </si>
  <si>
    <t>13_16</t>
  </si>
  <si>
    <t>17_18</t>
  </si>
  <si>
    <t>19_23</t>
  </si>
  <si>
    <t>24_25</t>
  </si>
  <si>
    <t>26_28</t>
  </si>
  <si>
    <t>29_30</t>
  </si>
  <si>
    <t>31_32</t>
  </si>
  <si>
    <t>D_E</t>
  </si>
  <si>
    <t>G_N</t>
  </si>
  <si>
    <t xml:space="preserve">P_S </t>
  </si>
  <si>
    <t>64</t>
  </si>
  <si>
    <t>58_59</t>
  </si>
  <si>
    <t>60_61</t>
  </si>
  <si>
    <t>62_63</t>
  </si>
  <si>
    <t>65_66</t>
  </si>
  <si>
    <t>L_M</t>
  </si>
  <si>
    <t>P</t>
  </si>
  <si>
    <t>Q</t>
  </si>
  <si>
    <t>R</t>
  </si>
  <si>
    <t>S</t>
  </si>
  <si>
    <t>Activ administ e dos serviços de apoio</t>
  </si>
  <si>
    <t>Activ saúde humana e apoio  social</t>
  </si>
  <si>
    <t>Electric, gás, água; Capt, trat e distrib água; saneam, gestão de resíd e despoluição</t>
  </si>
  <si>
    <t>Comércio; rep de veíc automóveis e motociclos</t>
  </si>
  <si>
    <t>1_3</t>
  </si>
  <si>
    <t>P_S
Outras actividades de serviços</t>
  </si>
  <si>
    <t>B_S (Excepto O) 
Total</t>
  </si>
  <si>
    <t>HORAS REMUNERADAS (MÉDIA SEMANAL TCO PAGOS PELO MÊS INTEIRO)</t>
  </si>
  <si>
    <t>DURANTE O PERÍODO NORMAL DE TRABALHO</t>
  </si>
  <si>
    <t>HORAS EXTRAORDINÁRIAS</t>
  </si>
  <si>
    <t>HORAS EXRAORDINÁRIAS</t>
  </si>
  <si>
    <t>Continente</t>
  </si>
  <si>
    <t>RAM</t>
  </si>
  <si>
    <t>RAA</t>
  </si>
  <si>
    <t xml:space="preserve">CAE Rev. 3 </t>
  </si>
  <si>
    <t>Mediana</t>
  </si>
  <si>
    <t>G_N
Serviços</t>
  </si>
  <si>
    <t>F
Construção</t>
  </si>
  <si>
    <t xml:space="preserve">B_E
Indústria </t>
  </si>
  <si>
    <t>(3) Os ganhos anuais foram ajustados para uma base anual, nos casos em que os TCO trabalharam menos de 52 semanas. Para os cálculos da média e da mediana foram considerados apenas os TCO que trabalharam mais de 30 semanas.</t>
  </si>
  <si>
    <t>CPP</t>
  </si>
  <si>
    <t>(1) Os ganhos anuais foram ajustados para uma base anual, nos casos em que os TCO trabalharam menos de 52 semanas. Para os cálculos da média e da mediana foram considerados apenas os TCO que trabalharam mais de 30 semanas.</t>
  </si>
  <si>
    <t>GANHOS  MENSAIS
(€)</t>
  </si>
  <si>
    <t>Média</t>
  </si>
  <si>
    <t>GANHOS HORÁRIOS
(€)</t>
  </si>
  <si>
    <t>GANHOS MENSAIS
(€)</t>
  </si>
  <si>
    <t>1º Decil</t>
  </si>
  <si>
    <t>9º Decil</t>
  </si>
  <si>
    <t>D9/D1</t>
  </si>
  <si>
    <t>D9/Me</t>
  </si>
  <si>
    <t>Me/D1</t>
  </si>
  <si>
    <t>GANHOS MENSAIS (€)</t>
  </si>
  <si>
    <t>RÁCIOS DE DISPERSÃO</t>
  </si>
  <si>
    <t>Percentagem</t>
  </si>
  <si>
    <t>(3) Os ganhos anuais, os prémios e subsídios irregulares anuais e os pagamentos em género anuais foram ajustados para uma base anual, nos casos em que os TCO trabalharam menos de 52 semanas. Para os cálculos da média foram considerados apenas os TCO que trabalharam mais de 30 semanas.</t>
  </si>
  <si>
    <t>(1) Os ganhos anuais, os prémios e subsídios irregulares anuais e os pagamentos em género anuais foram ajustados para uma base anual, nos casos em que os TCO trabalharam menos de 52 semanas. Para os cálculos da média foram considerados apenas os TCO que trabalharam mais de 30 semanas.</t>
  </si>
  <si>
    <t>(2) Restantes atividades económicas que incluem, maioritariamente mas não exclusivamente as atividades do sector público da economia.</t>
  </si>
  <si>
    <t xml:space="preserve">
(1) Atividades económicas que abrangem, genericamente, o sector privado da economia. </t>
  </si>
  <si>
    <t xml:space="preserve">
(1) Atividades económicas que abrangem, genericamente, o sector privado da economia.</t>
  </si>
  <si>
    <t>(2) Restantes atividades económicas que incluem, maioritariamente mas não exclusivamente  as atividades do sector público da economia.</t>
  </si>
  <si>
    <t>(1) Atividades económicas que abrangem, genericamente, o sector privado da economia.
(2) Restantes atividades económicas que incluem, maioritariamentemas não exclusivamente as atividades do sector público da economia.</t>
  </si>
  <si>
    <t>(1) Atividades económicas que abrangem, genericamente, o sector privado da economia.
(2) Restantes atividades económicas que incluem, maioritariamente mas não exclusivamente as atividades do sector público da economia.</t>
  </si>
  <si>
    <t>(1) Atividades económicas que abrangem, genericamente, o sector privado da economia. 
(2) Restantes atividades económicas que incluem, maioritariamente mas não exclusivamente as atividades do sector público da economia.</t>
  </si>
  <si>
    <t>D</t>
  </si>
  <si>
    <t>Eletricidade, gás, vapor, água quente e fria e ar frio</t>
  </si>
  <si>
    <t>Captação, trat. e dist. de água; San.; Gestão resíduos e despoluíção</t>
  </si>
  <si>
    <t>F</t>
  </si>
  <si>
    <t>QUADRO 3   NÚMERO DE TCO, GANHOS HORÁRIOS E MENSAIS (MÉDIOS E MEDIANOS) POR ATIVIDADE ECONÓMICA, SEGUNDO O SEXO 
Tempo Completo + Tempo Parcial, Portugal, 2022</t>
  </si>
  <si>
    <t>QUADRO 1   NÚMERO DE TCO, GANHOS HORÁRIOS, MENSAIS E ANUAIS (MÉDIOS E MEDIANOS) POR ATIVIDADE ECONÓMICA, SEGUNDO O SEXO 
Tempo Completo, Portugal, 2022</t>
  </si>
  <si>
    <t>.</t>
  </si>
  <si>
    <t xml:space="preserve">Indústria e Serviços
Sector Privado, maioritariamente (1) </t>
  </si>
  <si>
    <t>QUADRO 4  GANHOS HORÁRIOS, MENSAIS E ANUAIS (MÉDIOS E MEDIANOS) POR ACTIVIDADE ECONÓMICA, SEGUNDO AS REGIÕES (NUT I) 
Tempo Completo, Portugal, 2022</t>
  </si>
  <si>
    <t>QUADRO 2   NÚMERO DE TCO, GANHOS HORÁRIOS, MENSAIS E ANUAIS (MÉDIOS E MEDIANOS) POR ATIVIDADE ECONÓMICA, SEGUNDO O SEXO 
Tempo Parcial, Portugal, 2022</t>
  </si>
  <si>
    <t>Norte</t>
  </si>
  <si>
    <t>Algarve</t>
  </si>
  <si>
    <t>Centro</t>
  </si>
  <si>
    <t>P.Setubal</t>
  </si>
  <si>
    <t>O.V.Tejo</t>
  </si>
  <si>
    <t>Alentejo</t>
  </si>
  <si>
    <t>Gr.Lx</t>
  </si>
  <si>
    <t xml:space="preserve">ENSINO SUPERIOR </t>
  </si>
  <si>
    <t>ENS. SUPERIOR (Mestrado ou Doutoramento)</t>
  </si>
  <si>
    <t>QUADRO 6 GANHOS MENSAIS (MÉDIOS E MEDIANOS) POR ATIVIDADE ECONÓMICA, SEGUNDO AS REGIÕES (NUT II) 
Tempo Completo, Continente, 2022</t>
  </si>
  <si>
    <t>QUADRO 29  NÚMERO MÉDIO SEMANAL DE HORAS REMUNERADAS POR ACTIVIDADE ECONÓMICA, SEGUNDO A EXISTÊNCIA DE CONTRATAÇÃO COLECTIVA
Tempo Completo, Portugal, 2022</t>
  </si>
  <si>
    <t>QUADRO 28  NÚMERO MÉDIO SEMANAL DE HORAS REMUNERADAS POR ACTIVIDADE ECONÓMICA, SEGUNDO O ESCALÃO DE PESSOAL AO SERVIÇO
Tempo Completo, Portugal, 2022</t>
  </si>
  <si>
    <t>QUADRO 27 NÚMERO MÉDIO SEMANAL DE HORAS REMUNERADAS POR ACTIVIDADE ECONÓMICA, SEGUNDO O SEXO
Tempo Parcial, Portugal, 2022</t>
  </si>
  <si>
    <t>QUADRO 25  GANHOS MÉDIOS ANUAIS, PRÉMIOS E SUBSÍDIOS IRREGULARES ANUAIS E PAGAMENTOS EM GÉNEROS ANUAIS  POR PROFISSÃO, SEGUNDO O SEXO
Tempo Completo, Portugal, 2022</t>
  </si>
  <si>
    <t>QUADRO 24  GANHOS MÉDIOS ANUAIS, PRÉMIOS E SUBSÍDIOS IRREGULARES ANUAIS E PAGAMENTOS EM GÉNEROS ANUAIS  POR ACTIVIDADE ECONÓMICA, SEGUNDO O SEXO
Tempo Completo, Portugal, 2022</t>
  </si>
  <si>
    <t>QUADRO 23  PROPORÇÃO DO NÚMERO DE TCO POR CLASSES DE GANHOS MÉDIOS MENSAIS, SEGUNDO OS GRANDES GRUPOS DE PROFISSÕES E O SEXO 
Tempo Completo, Portugal, 2022</t>
  </si>
  <si>
    <t>QUADRO 22  PROPORÇÃO DO NÚMERO DE TCO POR CLASSES DE GANHOS MÉDIOS MENSAIS, SEGUNDO OS GRANDES GRUPOS DE ACTIVIDADE ECONÓMICA E O SEXO 
Tempo Completo, Portugal, 2022</t>
  </si>
  <si>
    <t>QUADRO 21  DECIS E RÁCIOS DE DISPERSÃO DOS GANHOS MENSAIS POR ACTIVIDADE ECONÓMICA
Tempo Completo, Portugal, 2022</t>
  </si>
  <si>
    <t>QUADRO 19 GANHOS HORÁRIOS, MENSAIS E ANUAIS (MÉDIOS E MEDIANOS) POR PROFISSÃO, SEGUNDO O SEXO 
Tempo Completo, Portugal, 2022</t>
  </si>
  <si>
    <t>QUADRO 18  NÚMERO DE TCO E GANHOS HORÁRIOS (MÉDIOS E MEDIANOS) POR ATIVIDADE ECONÓMICA, SEGUNDO A ANTIGUIDADE
Tempo Parcial, Portugal, 2022</t>
  </si>
  <si>
    <t>QUADRO 17  GANHOS HORÁRIOS (MÉDIOS E MEDIANOS) POR ATIVIDADE ECONÓMICA, SEGUNDO A ANTIGUIDADE 
Tempo Completo, Portugal, 2022</t>
  </si>
  <si>
    <t>QUADRO 16  GANHOS HORÁRIOS (MÉDIOS E MEDIANOS) POR ATIVIDADE ECONÓMICA, SEGUNDO O NÍVEL DE ENSINO
Tempo Parcial, Portugal, 2022</t>
  </si>
  <si>
    <t>QUADRO 15  GANHOS HORÁRIOS (MÉDIOS E MEDIANOS) POR ATIVIDADE ECONÓMICA, SEGUNDO O NÍVEL DE ENSINO
Tempo Completo, Portugal, 2022</t>
  </si>
  <si>
    <t>QUADRO 14  GANHOS HORÁRIOS (MÉDIOS E MEDIANOS) POR ATIVIDADE ECONÓMICA, SEGUNDO O ESCALÃO ETÁRIO
Tempo Parcial, Portugal, 2022</t>
  </si>
  <si>
    <t>QUADRO 13  GANHOS HORÁRIOS (MÉDIOS E MEDIANOS) POR ATIVIDADE ECONÓMICA, SEGUNDO O ESCALÃO ETÁRIO
Tempo Completo, Portugal, 2022</t>
  </si>
  <si>
    <t>QUADRO 12 NÚMERO DE TCO E GANHOS MÉDIOS HORÁRIOS POR ACTIVIDADE ECONÓMICA SEGUNDO O SEXO E O TIPO DE CONTRATO DE TRABALHO
Tempo Completo, Portugal, 2022</t>
  </si>
  <si>
    <t>QUADRO 11  NÚMERO DE TCO E GANHOS  MÉDIOS HORÁRIOS POR ACTIVIDADE ECONÓMICA, SEGUNDO O SEXO E EXISTÊNCIA OU NÃO DE CONTRATAÇÃO COLECTIVA
Tempo Completo, Portugal, 2022</t>
  </si>
  <si>
    <t>QUADRO 10  GANHOS HORÁRIOS E MENSAIS (MÉDIOS E MEDIANOS) POR ATIVIDADE ECONÓMICA, SEGUNDO O ESCALÃO DE PESSOAL AO SERVIÇO
Tempo Parcial, Portugal, 2022</t>
  </si>
  <si>
    <t>QUADRO 9  GANHOS HORÁRIOS, MENSAIS E ANUAIS (MÉDIOS E MEDIANOS) POR ATIVIDADE ECONÓMICA, SEGUNDO O ESCALÃO DE PESSOAL AO SERVIÇO
Tempo Completo, Portugal, 2022</t>
  </si>
  <si>
    <t>QUADRO 8  GANHOS HORÁRIOS, MENSAIS E ANUAIS (MÉDIOS E MEDIANOS) POR ACTIVIDADE ECONÓMICA, SEGUNDO AS REGIÕES (NUT I) 
Tempo Parcial, Portugal, 2022</t>
  </si>
  <si>
    <t>GANHOS ANUAIS
(€)</t>
  </si>
  <si>
    <t>QUADRO 7 GANHOS ANUAIS (MÉDIOS E MEDIANOS) POR ATIVIDADE ECONÓMICA, SEGUNDO AS REGIÕES (NUT II) 
Tempo Completo, Continente, 2022</t>
  </si>
  <si>
    <t>QUADRO 5 GANHOS HORÁRIOS (MÉDIOS E MEDIANOS) POR ACTIVIDADE ECONÓMICA, SEGUNDO AS REGIÕES (NUT II) 
Tempo Completo, Continente, 2022</t>
  </si>
  <si>
    <t>-</t>
  </si>
  <si>
    <t>2 666,76</t>
  </si>
  <si>
    <t>1 358,73</t>
  </si>
  <si>
    <t>1 308,02</t>
  </si>
  <si>
    <t>2 006,1</t>
  </si>
  <si>
    <t>1 210,36</t>
  </si>
  <si>
    <t>1 224,73</t>
  </si>
  <si>
    <t>Total</t>
  </si>
  <si>
    <t xml:space="preserve">(1) Atividades económicas que abrangem, genericamente, o sector privado da economia. </t>
  </si>
  <si>
    <t>(1) Atividades económicas que abrangem, genericamente, o sector privado da economia.</t>
  </si>
  <si>
    <t>GANHOS HORÁRIOS (€)</t>
  </si>
  <si>
    <t>QUADRO 26  NÚMERO MÉDIO SEMANAL DE HORAS REMUNERADAS POR ACTIVIDADE ECONÓMICA, SEGUNDO O SEXO,
Tempo Completo, Portugal, 2022</t>
  </si>
  <si>
    <t>ATÉ AO ENSINO BÁSICO 3.º CICLO</t>
  </si>
  <si>
    <t>GANHOS  HORÁRIOS (€)</t>
  </si>
  <si>
    <t>N.º TCO
(Milhares)</t>
  </si>
  <si>
    <t>N.º TCO 
(Milhares)</t>
  </si>
  <si>
    <t>10 a 49</t>
  </si>
  <si>
    <t>50 a 249</t>
  </si>
  <si>
    <t>250 e mais</t>
  </si>
  <si>
    <t>Menos de 25 anos</t>
  </si>
  <si>
    <t>25 a 29 anos</t>
  </si>
  <si>
    <t>30 a 44 anos</t>
  </si>
  <si>
    <t>45 a 54 anos</t>
  </si>
  <si>
    <t>55 a 64 anos</t>
  </si>
  <si>
    <t>65 e mais anos</t>
  </si>
  <si>
    <t>ÍNDICE</t>
  </si>
  <si>
    <r>
      <t>GANHOS  ANUAIS</t>
    </r>
    <r>
      <rPr>
        <b/>
        <vertAlign val="superscript"/>
        <sz val="9"/>
        <color theme="3"/>
        <rFont val="Calibri"/>
        <family val="2"/>
        <scheme val="minor"/>
      </rPr>
      <t>(3)</t>
    </r>
    <r>
      <rPr>
        <b/>
        <sz val="9"/>
        <color theme="3"/>
        <rFont val="Calibri"/>
        <family val="2"/>
        <scheme val="minor"/>
      </rPr>
      <t xml:space="preserve">
(€)</t>
    </r>
  </si>
  <si>
    <r>
      <t xml:space="preserve">Indústria e Serviços
Sector Privado, maioritariamente </t>
    </r>
    <r>
      <rPr>
        <b/>
        <vertAlign val="superscript"/>
        <sz val="9"/>
        <rFont val="Calibri"/>
        <family val="2"/>
        <scheme val="minor"/>
      </rPr>
      <t xml:space="preserve">(1) </t>
    </r>
  </si>
  <si>
    <r>
      <t xml:space="preserve">Outras actividades de serviços
Sector Público, maioritariamente </t>
    </r>
    <r>
      <rPr>
        <b/>
        <vertAlign val="superscript"/>
        <sz val="9"/>
        <rFont val="Calibri"/>
        <family val="2"/>
        <scheme val="minor"/>
      </rPr>
      <t>(2)</t>
    </r>
    <r>
      <rPr>
        <b/>
        <sz val="9"/>
        <rFont val="Calibri"/>
        <family val="2"/>
        <scheme val="minor"/>
      </rPr>
      <t xml:space="preserve"> </t>
    </r>
  </si>
  <si>
    <r>
      <t xml:space="preserve">Outras actividades de serviços
Sector Público, maioritariamente </t>
    </r>
    <r>
      <rPr>
        <b/>
        <vertAlign val="superscript"/>
        <sz val="9"/>
        <rFont val="Calibri"/>
        <family val="2"/>
        <scheme val="minor"/>
      </rPr>
      <t xml:space="preserve">(2) </t>
    </r>
  </si>
  <si>
    <r>
      <t>Outras actividades de serviços
Sector Público, maioritariamente</t>
    </r>
    <r>
      <rPr>
        <b/>
        <vertAlign val="superscript"/>
        <sz val="9"/>
        <rFont val="Calibri"/>
        <family val="2"/>
        <scheme val="minor"/>
      </rPr>
      <t xml:space="preserve"> (2) </t>
    </r>
  </si>
  <si>
    <r>
      <t>Indústria e Serviços
Sector Privado, maioritariamente</t>
    </r>
    <r>
      <rPr>
        <b/>
        <vertAlign val="superscript"/>
        <sz val="9"/>
        <rFont val="Calibri"/>
        <family val="2"/>
        <scheme val="minor"/>
      </rPr>
      <t xml:space="preserve"> (1) </t>
    </r>
  </si>
  <si>
    <r>
      <t>GANHOS MÉDIOS ANUAIS</t>
    </r>
    <r>
      <rPr>
        <b/>
        <vertAlign val="superscript"/>
        <sz val="9"/>
        <color theme="3"/>
        <rFont val="Calibri"/>
        <family val="2"/>
        <scheme val="minor"/>
      </rPr>
      <t>(1)</t>
    </r>
    <r>
      <rPr>
        <b/>
        <sz val="9"/>
        <color theme="3"/>
        <rFont val="Calibri"/>
        <family val="2"/>
        <scheme val="minor"/>
      </rPr>
      <t xml:space="preserve"> (€)</t>
    </r>
  </si>
  <si>
    <r>
      <t>PRÉMIOS E SUBSÍDIOS IRREGULARES ANUAIS</t>
    </r>
    <r>
      <rPr>
        <b/>
        <vertAlign val="superscript"/>
        <sz val="9"/>
        <color theme="3"/>
        <rFont val="Calibri"/>
        <family val="2"/>
        <scheme val="minor"/>
      </rPr>
      <t>(1)</t>
    </r>
    <r>
      <rPr>
        <b/>
        <sz val="9"/>
        <color theme="3"/>
        <rFont val="Calibri"/>
        <family val="2"/>
        <scheme val="minor"/>
      </rPr>
      <t xml:space="preserve"> (€)</t>
    </r>
  </si>
  <si>
    <r>
      <t>PAGAMENTOS EM GÉNERO ANUAIS</t>
    </r>
    <r>
      <rPr>
        <b/>
        <vertAlign val="superscript"/>
        <sz val="9"/>
        <color theme="3"/>
        <rFont val="Calibri"/>
        <family val="2"/>
        <scheme val="minor"/>
      </rPr>
      <t>(1)</t>
    </r>
    <r>
      <rPr>
        <b/>
        <sz val="9"/>
        <color theme="3"/>
        <rFont val="Calibri"/>
        <family val="2"/>
        <scheme val="minor"/>
      </rPr>
      <t xml:space="preserve"> (€)</t>
    </r>
  </si>
  <si>
    <r>
      <t>GANHOS MÉDIOS ANUAIS</t>
    </r>
    <r>
      <rPr>
        <b/>
        <vertAlign val="superscript"/>
        <sz val="9"/>
        <color theme="3"/>
        <rFont val="Calibri"/>
        <family val="2"/>
        <scheme val="minor"/>
      </rPr>
      <t>(3)</t>
    </r>
    <r>
      <rPr>
        <b/>
        <sz val="9"/>
        <color theme="3"/>
        <rFont val="Calibri"/>
        <family val="2"/>
        <scheme val="minor"/>
      </rPr>
      <t xml:space="preserve"> (€)</t>
    </r>
  </si>
  <si>
    <r>
      <t>PRÉMIOS E SUBSÍDIOS IRREGULARES ANUAIS</t>
    </r>
    <r>
      <rPr>
        <b/>
        <vertAlign val="superscript"/>
        <sz val="9"/>
        <color theme="3"/>
        <rFont val="Calibri"/>
        <family val="2"/>
        <scheme val="minor"/>
      </rPr>
      <t>(3)</t>
    </r>
    <r>
      <rPr>
        <b/>
        <sz val="9"/>
        <color theme="3"/>
        <rFont val="Calibri"/>
        <family val="2"/>
        <scheme val="minor"/>
      </rPr>
      <t xml:space="preserve"> (€)</t>
    </r>
  </si>
  <si>
    <r>
      <t>PAGAMENTOS EM GÉNERO ANUAIS</t>
    </r>
    <r>
      <rPr>
        <b/>
        <vertAlign val="superscript"/>
        <sz val="9"/>
        <color theme="3"/>
        <rFont val="Calibri"/>
        <family val="2"/>
        <scheme val="minor"/>
      </rPr>
      <t>(3)</t>
    </r>
    <r>
      <rPr>
        <b/>
        <sz val="9"/>
        <color theme="3"/>
        <rFont val="Calibri"/>
        <family val="2"/>
        <scheme val="minor"/>
      </rPr>
      <t xml:space="preserve"> (€)</t>
    </r>
  </si>
  <si>
    <r>
      <t>GANHOS ANUAIS</t>
    </r>
    <r>
      <rPr>
        <b/>
        <vertAlign val="superscript"/>
        <sz val="9"/>
        <color theme="3"/>
        <rFont val="Calibri"/>
        <family val="2"/>
        <scheme val="minor"/>
      </rPr>
      <t>(1)</t>
    </r>
    <r>
      <rPr>
        <b/>
        <sz val="9"/>
        <color theme="3"/>
        <rFont val="Calibri"/>
        <family val="2"/>
        <scheme val="minor"/>
      </rPr>
      <t xml:space="preserve">
(€)</t>
    </r>
  </si>
  <si>
    <r>
      <t xml:space="preserve">Indústria e Serviços
Sector Privado, maioritariamente </t>
    </r>
    <r>
      <rPr>
        <b/>
        <vertAlign val="superscript"/>
        <sz val="9"/>
        <rFont val="Calibri"/>
        <family val="2"/>
        <scheme val="minor"/>
      </rPr>
      <t>(1)</t>
    </r>
    <r>
      <rPr>
        <b/>
        <sz val="9"/>
        <rFont val="Calibri"/>
        <family val="2"/>
        <scheme val="minor"/>
      </rPr>
      <t xml:space="preserve"> </t>
    </r>
  </si>
  <si>
    <r>
      <t>Outras actividades de serviços
Sector Público, maioritariamente</t>
    </r>
    <r>
      <rPr>
        <b/>
        <vertAlign val="superscript"/>
        <sz val="9"/>
        <rFont val="Calibri"/>
        <family val="2"/>
        <scheme val="minor"/>
      </rPr>
      <t xml:space="preserve"> (2)</t>
    </r>
    <r>
      <rPr>
        <b/>
        <sz val="9"/>
        <rFont val="Calibri"/>
        <family val="2"/>
        <scheme val="minor"/>
      </rPr>
      <t xml:space="preserve"> </t>
    </r>
  </si>
  <si>
    <t>Indústrias alimentares, das bebidas e do tabaco</t>
  </si>
  <si>
    <t>Comércio, manut. e reparação de veíc. autom. e motociclos</t>
  </si>
  <si>
    <t>Comércio a retalho, exc. veículos automóveis e motociclos</t>
  </si>
  <si>
    <t>Comércio por grosso (inclui agentes), exc. veículos automóveis e motociclos</t>
  </si>
  <si>
    <t>Fabr. têxteis; vestuário, couro, madeira e cortiça, excepto mobiliário, cestaria e espartaria</t>
  </si>
  <si>
    <t>Fabr. coque, petrolíferos; químicos; farmacêuticos; artigos borracha e plástico; prod. minerais não metálicos</t>
  </si>
  <si>
    <t>Fabr. equip. informático, p/ comunicações e produtos electrónicos e óptica; equip. eléct;  máq. e equip., n.e.</t>
  </si>
  <si>
    <t>Activ. serv. financeiros, exc. seguros e fundos de pensões</t>
  </si>
  <si>
    <t>Actividades de rádio e de televisão; telecomunicações</t>
  </si>
  <si>
    <t>Actividades Financeiras e de Seguros</t>
  </si>
  <si>
    <t>Act. edição; cinematográficas, vídeo, produção programas televisão, gravação som e edição música</t>
  </si>
  <si>
    <t>Consultoria e prog. informática e activ. relac.; serv. informát.</t>
  </si>
  <si>
    <t>Outras actividades de serviços</t>
  </si>
  <si>
    <t>Actividades artísticas, de espectáculos, desportivas e recreativas</t>
  </si>
  <si>
    <t>Actividades de saúde humana e apoio social</t>
  </si>
  <si>
    <t>Alojamento, restauração e similares</t>
  </si>
  <si>
    <t>Actividades administrativas e dos serviços de apoio</t>
  </si>
  <si>
    <t>Comércio; reparação de veículos automóveis e motociclos</t>
  </si>
  <si>
    <t>Indústrias extractivas</t>
  </si>
  <si>
    <t>Indústrias transformadoras</t>
  </si>
  <si>
    <t>Electricidade, gás, água; captação, tratamento e distribuição de água; saneamento, gestão de resíduos e despoluição</t>
  </si>
  <si>
    <t>Seguros, resseguros e fundos de pensões, exc. segurança social obrigatória; auxiliares serv. financeiros e seguros</t>
  </si>
  <si>
    <t>Captação, tratamento e distribuição de água; saneamento, gestão resíduos e despoluição</t>
  </si>
  <si>
    <t>Fabr. pasta, papel, cartão; impressão e reprodução suportes gravados</t>
  </si>
  <si>
    <t>Indústrias metalúrgicas de base; fabricação produtos metálicos, excepto máquinas e equipamentos</t>
  </si>
  <si>
    <t>Fabricação veículos automóveis, reboques, semi-reb. e comp. p/ veíc. aut.; outro equip. transporte</t>
  </si>
  <si>
    <t>Fabrico mobiliário e colchões; outras indústrias transformadoras</t>
  </si>
  <si>
    <t>Reparação, manutenção e instalação máquinas e equipamentos</t>
  </si>
  <si>
    <t>Actividades imobiliárias; consultoria,  científicas, técnicas e similares</t>
  </si>
  <si>
    <t>Actividades financeiras e de seguros</t>
  </si>
  <si>
    <t>Operários</t>
  </si>
  <si>
    <t>Dirigentes, diretores e gestores executivos</t>
  </si>
  <si>
    <t>Especialista das profis. intelectuais e científicas</t>
  </si>
  <si>
    <t>Técnicos e profissionais de nível intermédio</t>
  </si>
  <si>
    <t>Pessoal administrativo e sim., pes. serv. e vendedores</t>
  </si>
  <si>
    <t>Pessoal administrativo e similares</t>
  </si>
  <si>
    <t>Pessoal dos serviços e vendedores</t>
  </si>
  <si>
    <t>Agricultores e trab. qualif. agricultura, pesca e floresta</t>
  </si>
  <si>
    <t>Operários, artífices e trabalhadores similares</t>
  </si>
  <si>
    <t>Oper. inst. e máq. e trab. mont., trab não qualificados</t>
  </si>
  <si>
    <t>Operadores de instalações. e máq. e trab. montag.</t>
  </si>
  <si>
    <t>Trabalhadores não qualificados</t>
  </si>
  <si>
    <t>QUADRO 20 GANHOS HORÁRIOS E MENSAIS (MÉDIOS E MEDIANOS) POR PROFISSÃO, SEGUNDO O SEXO 
Tempo Parcial, Portugal, 2022</t>
  </si>
  <si>
    <t>Dirigentes e quad. sup. espec. prof. int. e científicas</t>
  </si>
  <si>
    <t>1_3 Dirigentes e quad. sup. espec. prof. int. e científicas</t>
  </si>
  <si>
    <t>4_5 Pessoal administrativo e sim., pes. serv. e vendedores</t>
  </si>
  <si>
    <t>6 Agricultores e trab. qualif. agricultura, pesca e floresta</t>
  </si>
  <si>
    <t>7 Operários, artífices e trabalhadores similares</t>
  </si>
  <si>
    <t>8_9 Oper. inst. e máq. e trab. mont., trab não qualificados</t>
  </si>
  <si>
    <t>Inferior a 2 anos</t>
  </si>
  <si>
    <t>2 A 4 anos</t>
  </si>
  <si>
    <t>5 a 9 anos</t>
  </si>
  <si>
    <t>10 a 19 anos</t>
  </si>
  <si>
    <t>20 a 34 anos</t>
  </si>
  <si>
    <t>35 ou mais anos</t>
  </si>
  <si>
    <t>B_S (Excepto O) Total</t>
  </si>
  <si>
    <t>QUADRO 30  NÚMERO MÉDIO SEMANAL DE HORAS REMUNERADAS POR ACTIVIDADE ECONÓMICA, SEGUNDO O TIPO DE CONTRATO 
Tempo Completo, Portugal, 2022</t>
  </si>
  <si>
    <t>QUADRO 31 NÚMERO MÉDIO SEMANAL DE HORAS REMUNERADAS POR PROFISSÃO, SEGUNDO O SEXO Tempo Completo, Portugal, 2022</t>
  </si>
  <si>
    <t>QUADRO 32   NÚMERO MÉDIO SEMANAL DE HORAS REMUNERADAS POR PROFISSÃO SEGUNDO O SEXO Tempo Parcial,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</si>
</sst>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0.00"/>
    <numFmt numFmtId="166" formatCode="#\ ##0.0"/>
    <numFmt numFmtId="167" formatCode="#\ ##0"/>
    <numFmt numFmtId="168" formatCode="0\ 000"/>
  </numFmts>
  <fonts count="24" x14ac:knownFonts="1">
    <font>
      <sz val="10"/>
      <name val="Arial"/>
    </font>
    <font>
      <sz val="10"/>
      <name val="Arial"/>
      <family val="2"/>
    </font>
    <font>
      <u/>
      <sz val="10"/>
      <color theme="10"/>
      <name val="Arial"/>
      <family val="2"/>
    </font>
    <font>
      <u/>
      <sz val="9"/>
      <color theme="10"/>
      <name val="Calibri"/>
      <family val="2"/>
      <scheme val="minor"/>
    </font>
    <font>
      <sz val="9"/>
      <name val="Calibri"/>
      <family val="2"/>
      <scheme val="minor"/>
    </font>
    <font>
      <b/>
      <sz val="14"/>
      <color theme="0"/>
      <name val="Calibri"/>
      <family val="2"/>
      <scheme val="minor"/>
    </font>
    <font>
      <b/>
      <sz val="10"/>
      <color rgb="FF00599D"/>
      <name val="Calibri"/>
      <family val="2"/>
      <scheme val="minor"/>
    </font>
    <font>
      <u/>
      <sz val="10"/>
      <color rgb="FF00599D"/>
      <name val="Calibri"/>
      <family val="2"/>
      <scheme val="minor"/>
    </font>
    <font>
      <sz val="10"/>
      <name val="Calibri"/>
      <family val="2"/>
      <scheme val="minor"/>
    </font>
    <font>
      <b/>
      <sz val="9"/>
      <color theme="3"/>
      <name val="Calibri"/>
      <family val="2"/>
      <scheme val="minor"/>
    </font>
    <font>
      <b/>
      <sz val="9"/>
      <name val="Calibri"/>
      <family val="2"/>
      <scheme val="minor"/>
    </font>
    <font>
      <b/>
      <vertAlign val="superscript"/>
      <sz val="9"/>
      <color theme="3"/>
      <name val="Calibri"/>
      <family val="2"/>
      <scheme val="minor"/>
    </font>
    <font>
      <b/>
      <sz val="9"/>
      <color theme="1"/>
      <name val="Calibri"/>
      <family val="2"/>
      <scheme val="minor"/>
    </font>
    <font>
      <sz val="9"/>
      <color indexed="8"/>
      <name val="Calibri"/>
      <family val="2"/>
      <scheme val="minor"/>
    </font>
    <font>
      <b/>
      <vertAlign val="superscript"/>
      <sz val="9"/>
      <name val="Calibri"/>
      <family val="2"/>
      <scheme val="minor"/>
    </font>
    <font>
      <sz val="9"/>
      <color theme="1"/>
      <name val="Calibri"/>
      <family val="2"/>
      <scheme val="minor"/>
    </font>
    <font>
      <b/>
      <sz val="9"/>
      <color indexed="56"/>
      <name val="Calibri"/>
      <family val="2"/>
      <scheme val="minor"/>
    </font>
    <font>
      <sz val="9"/>
      <color theme="3"/>
      <name val="Calibri"/>
      <family val="2"/>
      <scheme val="minor"/>
    </font>
    <font>
      <sz val="8"/>
      <name val="Calibri"/>
      <family val="2"/>
      <scheme val="minor"/>
    </font>
    <font>
      <b/>
      <sz val="8"/>
      <name val="Calibri"/>
      <family val="2"/>
      <scheme val="minor"/>
    </font>
    <font>
      <b/>
      <sz val="8"/>
      <color theme="3"/>
      <name val="Calibri"/>
      <family val="2"/>
      <scheme val="minor"/>
    </font>
    <font>
      <i/>
      <sz val="9"/>
      <name val="Calibri"/>
      <family val="2"/>
      <scheme val="minor"/>
    </font>
    <font>
      <sz val="9"/>
      <color rgb="FFFF0000"/>
      <name val="Calibri"/>
      <family val="2"/>
      <scheme val="minor"/>
    </font>
    <font>
      <b/>
      <sz val="9"/>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49F"/>
        <bgColor indexed="64"/>
      </patternFill>
    </fill>
    <fill>
      <patternFill patternType="solid">
        <fgColor theme="2" tint="-9.9978637043366805E-2"/>
        <bgColor indexed="64"/>
      </patternFill>
    </fill>
    <fill>
      <patternFill patternType="solid">
        <fgColor rgb="FF00599D"/>
        <bgColor indexed="64"/>
      </patternFill>
    </fill>
    <fill>
      <patternFill patternType="solid">
        <fgColor rgb="FFFFE600"/>
        <bgColor indexed="64"/>
      </patternFill>
    </fill>
    <fill>
      <patternFill patternType="solid">
        <fgColor theme="2"/>
        <bgColor indexed="64"/>
      </patternFill>
    </fill>
  </fills>
  <borders count="2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658">
    <xf numFmtId="0" fontId="0" fillId="0" borderId="0" xfId="0"/>
    <xf numFmtId="0" fontId="3" fillId="0" borderId="0" xfId="2" applyFont="1"/>
    <xf numFmtId="0" fontId="4" fillId="0" borderId="0" xfId="0" applyFont="1"/>
    <xf numFmtId="0" fontId="5" fillId="6" borderId="0" xfId="0" applyFont="1" applyFill="1" applyAlignment="1">
      <alignment vertical="center"/>
    </xf>
    <xf numFmtId="0" fontId="6" fillId="7" borderId="0" xfId="0" applyFont="1" applyFill="1" applyAlignment="1">
      <alignment horizontal="left" vertical="top"/>
    </xf>
    <xf numFmtId="0" fontId="7" fillId="0" borderId="0" xfId="2"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xf>
    <xf numFmtId="0" fontId="8" fillId="0" borderId="0" xfId="0" applyFont="1"/>
    <xf numFmtId="0" fontId="4" fillId="0" borderId="0" xfId="0" applyFont="1" applyAlignment="1">
      <alignment horizontal="left"/>
    </xf>
    <xf numFmtId="0" fontId="4" fillId="0" borderId="0" xfId="0" applyFont="1" applyAlignment="1">
      <alignment horizontal="left" vertical="center"/>
    </xf>
    <xf numFmtId="2" fontId="4" fillId="0" borderId="0" xfId="0" applyNumberFormat="1" applyFont="1"/>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2" fontId="4" fillId="0" borderId="0" xfId="0" applyNumberFormat="1" applyFont="1" applyAlignment="1">
      <alignment vertical="center"/>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xf>
    <xf numFmtId="2" fontId="13" fillId="4" borderId="15" xfId="0" applyNumberFormat="1" applyFont="1" applyFill="1" applyBorder="1" applyAlignment="1">
      <alignment vertical="center"/>
    </xf>
    <xf numFmtId="2" fontId="13" fillId="4" borderId="16" xfId="0" applyNumberFormat="1" applyFont="1" applyFill="1" applyBorder="1" applyAlignment="1">
      <alignment vertical="center"/>
    </xf>
    <xf numFmtId="2" fontId="13" fillId="4" borderId="17" xfId="0" applyNumberFormat="1" applyFont="1" applyFill="1" applyBorder="1" applyAlignment="1">
      <alignment vertical="center"/>
    </xf>
    <xf numFmtId="2" fontId="13" fillId="4" borderId="0" xfId="0" applyNumberFormat="1" applyFont="1" applyFill="1" applyAlignment="1">
      <alignment vertical="center"/>
    </xf>
    <xf numFmtId="168" fontId="4" fillId="4" borderId="15" xfId="0" applyNumberFormat="1" applyFont="1" applyFill="1" applyBorder="1" applyAlignment="1">
      <alignment vertical="center"/>
    </xf>
    <xf numFmtId="168" fontId="4" fillId="4" borderId="16" xfId="0" applyNumberFormat="1" applyFont="1" applyFill="1" applyBorder="1" applyAlignment="1">
      <alignment vertical="center"/>
    </xf>
    <xf numFmtId="168" fontId="4" fillId="4" borderId="17" xfId="0" applyNumberFormat="1" applyFont="1" applyFill="1" applyBorder="1" applyAlignment="1">
      <alignment vertical="center"/>
    </xf>
    <xf numFmtId="0" fontId="10" fillId="0" borderId="14" xfId="0" applyFont="1" applyBorder="1" applyAlignment="1">
      <alignment horizontal="left" vertical="center"/>
    </xf>
    <xf numFmtId="2" fontId="13" fillId="0" borderId="15" xfId="0" applyNumberFormat="1" applyFont="1" applyBorder="1" applyAlignment="1">
      <alignment vertical="center"/>
    </xf>
    <xf numFmtId="2" fontId="13" fillId="0" borderId="16" xfId="0" applyNumberFormat="1" applyFont="1" applyBorder="1" applyAlignment="1">
      <alignment vertical="center"/>
    </xf>
    <xf numFmtId="2" fontId="13" fillId="0" borderId="17" xfId="0" applyNumberFormat="1" applyFont="1" applyBorder="1" applyAlignment="1">
      <alignment vertical="center"/>
    </xf>
    <xf numFmtId="2" fontId="13" fillId="0" borderId="0" xfId="0" applyNumberFormat="1" applyFont="1" applyAlignment="1">
      <alignment vertical="center"/>
    </xf>
    <xf numFmtId="168" fontId="4" fillId="0" borderId="15" xfId="0" applyNumberFormat="1" applyFont="1" applyBorder="1" applyAlignment="1">
      <alignment vertical="center"/>
    </xf>
    <xf numFmtId="168" fontId="4" fillId="0" borderId="16" xfId="0" applyNumberFormat="1" applyFont="1" applyBorder="1" applyAlignment="1">
      <alignment vertical="center"/>
    </xf>
    <xf numFmtId="168" fontId="4" fillId="0" borderId="17" xfId="0" applyNumberFormat="1" applyFont="1" applyBorder="1" applyAlignment="1">
      <alignment vertical="center"/>
    </xf>
    <xf numFmtId="1" fontId="4" fillId="0" borderId="17" xfId="0" applyNumberFormat="1" applyFont="1" applyBorder="1" applyAlignment="1">
      <alignment vertical="center"/>
    </xf>
    <xf numFmtId="0" fontId="10" fillId="3" borderId="0" xfId="0" applyFont="1" applyFill="1" applyAlignment="1">
      <alignment vertical="center"/>
    </xf>
    <xf numFmtId="0" fontId="10" fillId="0" borderId="0" xfId="0" applyFont="1" applyAlignment="1">
      <alignment horizontal="left" vertical="center"/>
    </xf>
    <xf numFmtId="1" fontId="4" fillId="0" borderId="15" xfId="0" applyNumberFormat="1" applyFont="1" applyBorder="1" applyAlignment="1">
      <alignment vertical="center"/>
    </xf>
    <xf numFmtId="0" fontId="4" fillId="0" borderId="14" xfId="0" applyFont="1" applyBorder="1" applyAlignment="1">
      <alignment horizontal="left" vertical="center"/>
    </xf>
    <xf numFmtId="1" fontId="4" fillId="0" borderId="16" xfId="0" applyNumberFormat="1" applyFont="1" applyBorder="1" applyAlignment="1">
      <alignment vertical="center"/>
    </xf>
    <xf numFmtId="0" fontId="10" fillId="0" borderId="23" xfId="0" applyFont="1" applyBorder="1" applyAlignment="1">
      <alignment horizontal="left" vertical="center" wrapText="1"/>
    </xf>
    <xf numFmtId="2" fontId="4" fillId="0" borderId="15" xfId="0" applyNumberFormat="1" applyFont="1" applyBorder="1" applyAlignment="1">
      <alignment vertical="center"/>
    </xf>
    <xf numFmtId="2" fontId="4" fillId="0" borderId="16" xfId="0" applyNumberFormat="1" applyFont="1" applyBorder="1" applyAlignment="1">
      <alignment vertical="center"/>
    </xf>
    <xf numFmtId="2" fontId="4" fillId="0" borderId="17" xfId="0" applyNumberFormat="1" applyFont="1" applyBorder="1" applyAlignment="1">
      <alignment vertical="center"/>
    </xf>
    <xf numFmtId="164" fontId="4" fillId="0" borderId="0" xfId="0" applyNumberFormat="1" applyFont="1" applyAlignment="1">
      <alignment vertical="center"/>
    </xf>
    <xf numFmtId="2" fontId="4" fillId="0" borderId="14" xfId="0" applyNumberFormat="1" applyFont="1" applyBorder="1" applyAlignment="1">
      <alignment vertical="center"/>
    </xf>
    <xf numFmtId="2" fontId="4" fillId="0" borderId="23" xfId="0" applyNumberFormat="1" applyFont="1" applyBorder="1" applyAlignment="1">
      <alignment vertical="center"/>
    </xf>
    <xf numFmtId="1" fontId="4" fillId="0" borderId="23" xfId="0" applyNumberFormat="1" applyFont="1" applyBorder="1" applyAlignment="1">
      <alignment vertical="center"/>
    </xf>
    <xf numFmtId="168" fontId="4" fillId="0" borderId="14" xfId="0" applyNumberFormat="1" applyFont="1" applyBorder="1" applyAlignment="1">
      <alignment vertical="center"/>
    </xf>
    <xf numFmtId="168" fontId="4" fillId="0" borderId="23" xfId="0" applyNumberFormat="1" applyFont="1" applyBorder="1" applyAlignment="1">
      <alignment vertical="center"/>
    </xf>
    <xf numFmtId="1" fontId="4" fillId="0" borderId="14" xfId="0" applyNumberFormat="1" applyFont="1" applyBorder="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xf>
    <xf numFmtId="2" fontId="13" fillId="2" borderId="15" xfId="0" applyNumberFormat="1" applyFont="1" applyFill="1" applyBorder="1" applyAlignment="1">
      <alignment vertical="center"/>
    </xf>
    <xf numFmtId="2" fontId="13" fillId="2" borderId="16" xfId="0" applyNumberFormat="1" applyFont="1" applyFill="1" applyBorder="1" applyAlignment="1">
      <alignment vertical="center"/>
    </xf>
    <xf numFmtId="2" fontId="13" fillId="2" borderId="17" xfId="0" applyNumberFormat="1" applyFont="1" applyFill="1" applyBorder="1" applyAlignment="1">
      <alignment vertical="center"/>
    </xf>
    <xf numFmtId="2" fontId="13" fillId="2" borderId="0" xfId="0" applyNumberFormat="1" applyFont="1" applyFill="1" applyAlignment="1">
      <alignment vertical="center"/>
    </xf>
    <xf numFmtId="168" fontId="4" fillId="2" borderId="15" xfId="0" applyNumberFormat="1" applyFont="1" applyFill="1" applyBorder="1" applyAlignment="1">
      <alignment vertical="center"/>
    </xf>
    <xf numFmtId="168" fontId="4" fillId="2" borderId="16" xfId="0" applyNumberFormat="1" applyFont="1" applyFill="1" applyBorder="1" applyAlignment="1">
      <alignment vertical="center"/>
    </xf>
    <xf numFmtId="168" fontId="4" fillId="2" borderId="17" xfId="0" applyNumberFormat="1" applyFont="1" applyFill="1" applyBorder="1" applyAlignment="1">
      <alignment vertical="center"/>
    </xf>
    <xf numFmtId="0" fontId="4" fillId="0" borderId="9" xfId="0" applyFont="1" applyBorder="1" applyAlignment="1">
      <alignment horizontal="left" vertical="center"/>
    </xf>
    <xf numFmtId="2" fontId="4" fillId="0" borderId="19" xfId="0" applyNumberFormat="1" applyFont="1" applyBorder="1" applyAlignment="1">
      <alignment vertical="center"/>
    </xf>
    <xf numFmtId="2" fontId="4" fillId="0" borderId="20" xfId="0" applyNumberFormat="1" applyFont="1" applyBorder="1" applyAlignment="1">
      <alignment vertical="center"/>
    </xf>
    <xf numFmtId="2" fontId="4" fillId="0" borderId="21" xfId="0" applyNumberFormat="1" applyFont="1" applyBorder="1" applyAlignment="1">
      <alignment vertical="center"/>
    </xf>
    <xf numFmtId="2" fontId="4" fillId="0" borderId="7" xfId="0" applyNumberFormat="1" applyFont="1" applyBorder="1" applyAlignment="1">
      <alignment vertical="center"/>
    </xf>
    <xf numFmtId="1" fontId="4" fillId="0" borderId="21" xfId="0" applyNumberFormat="1" applyFont="1" applyBorder="1" applyAlignment="1">
      <alignment vertical="center"/>
    </xf>
    <xf numFmtId="168" fontId="4" fillId="0" borderId="19" xfId="0" applyNumberFormat="1" applyFont="1" applyBorder="1" applyAlignment="1">
      <alignment vertical="center"/>
    </xf>
    <xf numFmtId="168" fontId="4" fillId="0" borderId="20" xfId="0" applyNumberFormat="1" applyFont="1" applyBorder="1" applyAlignment="1">
      <alignment vertical="center"/>
    </xf>
    <xf numFmtId="168" fontId="4" fillId="0" borderId="21" xfId="0" applyNumberFormat="1" applyFont="1" applyBorder="1" applyAlignment="1">
      <alignment vertical="center"/>
    </xf>
    <xf numFmtId="2" fontId="4" fillId="4" borderId="18" xfId="0" applyNumberFormat="1" applyFont="1" applyFill="1" applyBorder="1" applyAlignment="1">
      <alignment vertical="center"/>
    </xf>
    <xf numFmtId="2" fontId="4" fillId="4" borderId="16" xfId="0" applyNumberFormat="1" applyFont="1" applyFill="1" applyBorder="1" applyAlignment="1">
      <alignment vertical="center"/>
    </xf>
    <xf numFmtId="2" fontId="4" fillId="4" borderId="17" xfId="0" applyNumberFormat="1" applyFont="1" applyFill="1" applyBorder="1" applyAlignment="1">
      <alignment vertical="center"/>
    </xf>
    <xf numFmtId="1" fontId="4" fillId="4" borderId="15" xfId="0" applyNumberFormat="1" applyFont="1" applyFill="1" applyBorder="1" applyAlignment="1">
      <alignment vertical="center"/>
    </xf>
    <xf numFmtId="1" fontId="4" fillId="4" borderId="16" xfId="0" applyNumberFormat="1" applyFont="1" applyFill="1" applyBorder="1" applyAlignment="1">
      <alignment vertical="center"/>
    </xf>
    <xf numFmtId="1" fontId="4" fillId="4" borderId="17" xfId="0" applyNumberFormat="1" applyFont="1" applyFill="1" applyBorder="1" applyAlignment="1">
      <alignment vertical="center"/>
    </xf>
    <xf numFmtId="2" fontId="4" fillId="0" borderId="18" xfId="0" applyNumberFormat="1" applyFont="1" applyBorder="1" applyAlignment="1">
      <alignment vertical="center"/>
    </xf>
    <xf numFmtId="2" fontId="4" fillId="2" borderId="18" xfId="0" applyNumberFormat="1" applyFont="1" applyFill="1" applyBorder="1" applyAlignment="1">
      <alignment vertical="center"/>
    </xf>
    <xf numFmtId="2" fontId="4" fillId="2" borderId="16" xfId="0" applyNumberFormat="1" applyFont="1" applyFill="1" applyBorder="1" applyAlignment="1">
      <alignment vertical="center"/>
    </xf>
    <xf numFmtId="2" fontId="4" fillId="2" borderId="17" xfId="0" applyNumberFormat="1" applyFont="1" applyFill="1" applyBorder="1" applyAlignment="1">
      <alignment vertical="center"/>
    </xf>
    <xf numFmtId="1" fontId="4" fillId="2" borderId="15" xfId="0" applyNumberFormat="1" applyFont="1" applyFill="1" applyBorder="1" applyAlignment="1">
      <alignment vertical="center"/>
    </xf>
    <xf numFmtId="1" fontId="4" fillId="2" borderId="16" xfId="0" applyNumberFormat="1" applyFont="1" applyFill="1" applyBorder="1" applyAlignment="1">
      <alignment vertical="center"/>
    </xf>
    <xf numFmtId="1" fontId="4" fillId="2" borderId="17" xfId="0" applyNumberFormat="1" applyFont="1" applyFill="1" applyBorder="1" applyAlignment="1">
      <alignment vertical="center"/>
    </xf>
    <xf numFmtId="1" fontId="4" fillId="0" borderId="19" xfId="0" applyNumberFormat="1" applyFont="1" applyBorder="1" applyAlignment="1">
      <alignment vertical="center"/>
    </xf>
    <xf numFmtId="1" fontId="4" fillId="0" borderId="20" xfId="0" applyNumberFormat="1" applyFont="1" applyBorder="1" applyAlignment="1">
      <alignment vertical="center"/>
    </xf>
    <xf numFmtId="0" fontId="9" fillId="0" borderId="0" xfId="0" applyFont="1" applyAlignment="1">
      <alignment vertical="center" wrapText="1"/>
    </xf>
    <xf numFmtId="2" fontId="13" fillId="2" borderId="20" xfId="0" applyNumberFormat="1" applyFont="1" applyFill="1" applyBorder="1" applyAlignment="1">
      <alignment vertical="center"/>
    </xf>
    <xf numFmtId="2" fontId="13" fillId="2" borderId="19" xfId="0" applyNumberFormat="1" applyFont="1" applyFill="1" applyBorder="1" applyAlignment="1">
      <alignment vertical="center"/>
    </xf>
    <xf numFmtId="0" fontId="12" fillId="0" borderId="0" xfId="0" applyFont="1" applyAlignment="1">
      <alignment horizontal="left"/>
    </xf>
    <xf numFmtId="0" fontId="12" fillId="0" borderId="0" xfId="0" applyFont="1" applyAlignment="1">
      <alignment horizontal="left" wrapText="1"/>
    </xf>
    <xf numFmtId="165" fontId="4" fillId="0" borderId="0" xfId="0" applyNumberFormat="1" applyFont="1"/>
    <xf numFmtId="1" fontId="4" fillId="0" borderId="0" xfId="0" applyNumberFormat="1" applyFont="1"/>
    <xf numFmtId="0" fontId="16" fillId="0" borderId="0" xfId="0" applyFont="1" applyAlignme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7" fillId="0" borderId="0" xfId="0" applyFont="1"/>
    <xf numFmtId="0" fontId="9" fillId="0" borderId="10" xfId="0" applyFont="1" applyBorder="1" applyAlignment="1">
      <alignment horizontal="center"/>
    </xf>
    <xf numFmtId="166" fontId="10" fillId="4" borderId="15" xfId="0" applyNumberFormat="1" applyFont="1" applyFill="1" applyBorder="1" applyAlignment="1">
      <alignment vertical="center"/>
    </xf>
    <xf numFmtId="166" fontId="10" fillId="4" borderId="16" xfId="0" applyNumberFormat="1" applyFont="1" applyFill="1" applyBorder="1" applyAlignment="1">
      <alignment vertical="center"/>
    </xf>
    <xf numFmtId="166" fontId="10" fillId="4" borderId="17" xfId="0" applyNumberFormat="1" applyFont="1" applyFill="1" applyBorder="1" applyAlignment="1">
      <alignment vertical="center"/>
    </xf>
    <xf numFmtId="166" fontId="4" fillId="0" borderId="15" xfId="0" applyNumberFormat="1" applyFont="1" applyBorder="1" applyAlignment="1">
      <alignment vertical="center"/>
    </xf>
    <xf numFmtId="166" fontId="4" fillId="0" borderId="16" xfId="0" applyNumberFormat="1" applyFont="1" applyBorder="1" applyAlignment="1">
      <alignment vertical="center"/>
    </xf>
    <xf numFmtId="166" fontId="4" fillId="0" borderId="17" xfId="0" applyNumberFormat="1" applyFont="1" applyBorder="1" applyAlignment="1">
      <alignment vertical="center"/>
    </xf>
    <xf numFmtId="0" fontId="10" fillId="0" borderId="14" xfId="0" applyFont="1" applyBorder="1" applyAlignment="1">
      <alignment vertical="center"/>
    </xf>
    <xf numFmtId="0" fontId="4" fillId="0" borderId="14" xfId="0" applyFont="1" applyBorder="1" applyAlignment="1">
      <alignment vertical="center"/>
    </xf>
    <xf numFmtId="0" fontId="4" fillId="0" borderId="23" xfId="0" applyFont="1" applyBorder="1" applyAlignment="1">
      <alignment vertical="center"/>
    </xf>
    <xf numFmtId="0" fontId="4" fillId="0" borderId="23" xfId="0" applyFont="1" applyBorder="1" applyAlignment="1">
      <alignment horizontal="left" vertical="center"/>
    </xf>
    <xf numFmtId="0" fontId="4" fillId="0" borderId="9" xfId="0" applyFont="1" applyBorder="1" applyAlignment="1">
      <alignment vertical="center"/>
    </xf>
    <xf numFmtId="0" fontId="9" fillId="0" borderId="10" xfId="0" applyFont="1" applyBorder="1" applyAlignment="1">
      <alignment horizontal="center" vertical="center" wrapText="1"/>
    </xf>
    <xf numFmtId="166" fontId="4" fillId="0" borderId="19" xfId="0" applyNumberFormat="1" applyFont="1" applyBorder="1" applyAlignment="1">
      <alignment vertical="center"/>
    </xf>
    <xf numFmtId="166" fontId="4" fillId="0" borderId="21" xfId="0" applyNumberFormat="1" applyFont="1" applyBorder="1" applyAlignment="1">
      <alignment vertical="center"/>
    </xf>
    <xf numFmtId="166" fontId="10" fillId="5" borderId="15" xfId="0" applyNumberFormat="1" applyFont="1" applyFill="1" applyBorder="1" applyAlignment="1">
      <alignment vertical="center"/>
    </xf>
    <xf numFmtId="166" fontId="10" fillId="5" borderId="17" xfId="0" applyNumberFormat="1" applyFont="1" applyFill="1" applyBorder="1" applyAlignment="1">
      <alignment vertical="center"/>
    </xf>
    <xf numFmtId="0" fontId="10" fillId="3" borderId="14" xfId="0" applyFont="1" applyFill="1" applyBorder="1" applyAlignment="1">
      <alignment horizontal="left" vertical="center"/>
    </xf>
    <xf numFmtId="166" fontId="4" fillId="0" borderId="20" xfId="0" applyNumberFormat="1" applyFont="1" applyBorder="1" applyAlignment="1">
      <alignment vertical="center"/>
    </xf>
    <xf numFmtId="0" fontId="18" fillId="0" borderId="0" xfId="0" applyFont="1"/>
    <xf numFmtId="0" fontId="18" fillId="0" borderId="0" xfId="0" applyFont="1" applyAlignment="1">
      <alignment vertical="center"/>
    </xf>
    <xf numFmtId="0" fontId="9" fillId="0" borderId="7" xfId="0" applyFont="1" applyBorder="1" applyAlignment="1">
      <alignment vertical="center" wrapText="1"/>
    </xf>
    <xf numFmtId="2" fontId="13" fillId="0" borderId="15" xfId="0" applyNumberFormat="1" applyFont="1" applyBorder="1" applyAlignment="1">
      <alignment horizontal="right" vertical="center"/>
    </xf>
    <xf numFmtId="2" fontId="13" fillId="0" borderId="16" xfId="0" applyNumberFormat="1" applyFont="1" applyBorder="1" applyAlignment="1">
      <alignment horizontal="right" vertical="center"/>
    </xf>
    <xf numFmtId="2" fontId="13" fillId="0" borderId="17" xfId="0" applyNumberFormat="1" applyFont="1" applyBorder="1" applyAlignment="1">
      <alignment horizontal="right" vertical="center"/>
    </xf>
    <xf numFmtId="0" fontId="19" fillId="0" borderId="0" xfId="0" applyFont="1" applyAlignment="1">
      <alignment vertical="center"/>
    </xf>
    <xf numFmtId="2" fontId="13" fillId="0" borderId="23" xfId="0" applyNumberFormat="1" applyFont="1" applyBorder="1" applyAlignment="1">
      <alignment horizontal="right" vertical="center"/>
    </xf>
    <xf numFmtId="0" fontId="18" fillId="0" borderId="0" xfId="0" applyFont="1" applyAlignment="1">
      <alignment horizontal="left" vertical="center"/>
    </xf>
    <xf numFmtId="0" fontId="18" fillId="0" borderId="0" xfId="0" applyFont="1" applyAlignment="1">
      <alignment horizontal="left"/>
    </xf>
    <xf numFmtId="0" fontId="19" fillId="0" borderId="0" xfId="0" applyFont="1"/>
    <xf numFmtId="165" fontId="10" fillId="4" borderId="15" xfId="0" applyNumberFormat="1" applyFont="1" applyFill="1" applyBorder="1" applyAlignment="1">
      <alignment horizontal="right" vertical="center"/>
    </xf>
    <xf numFmtId="165" fontId="10" fillId="4" borderId="16" xfId="0" applyNumberFormat="1" applyFont="1" applyFill="1" applyBorder="1" applyAlignment="1">
      <alignment horizontal="right" vertical="center"/>
    </xf>
    <xf numFmtId="165" fontId="10" fillId="4" borderId="17" xfId="0" applyNumberFormat="1" applyFont="1" applyFill="1" applyBorder="1" applyAlignment="1">
      <alignment horizontal="right" vertical="center"/>
    </xf>
    <xf numFmtId="0" fontId="20" fillId="0" borderId="0" xfId="0" applyFont="1" applyAlignment="1">
      <alignment vertical="center"/>
    </xf>
    <xf numFmtId="165" fontId="4" fillId="0" borderId="15" xfId="0" applyNumberFormat="1" applyFont="1" applyBorder="1" applyAlignment="1">
      <alignment horizontal="right" vertical="center"/>
    </xf>
    <xf numFmtId="165" fontId="4" fillId="0" borderId="16" xfId="0" applyNumberFormat="1" applyFont="1" applyBorder="1" applyAlignment="1">
      <alignment horizontal="right" vertical="center"/>
    </xf>
    <xf numFmtId="165" fontId="4" fillId="0" borderId="17" xfId="0" applyNumberFormat="1" applyFont="1" applyBorder="1" applyAlignment="1">
      <alignment horizontal="right" vertical="center"/>
    </xf>
    <xf numFmtId="165" fontId="4" fillId="0" borderId="15" xfId="0" applyNumberFormat="1" applyFont="1" applyBorder="1" applyAlignment="1">
      <alignment vertical="center"/>
    </xf>
    <xf numFmtId="165" fontId="4" fillId="0" borderId="16" xfId="0" applyNumberFormat="1" applyFont="1" applyBorder="1" applyAlignment="1">
      <alignment vertical="center"/>
    </xf>
    <xf numFmtId="165" fontId="4" fillId="0" borderId="17" xfId="0" applyNumberFormat="1" applyFont="1" applyBorder="1" applyAlignment="1">
      <alignment vertical="center"/>
    </xf>
    <xf numFmtId="0" fontId="10" fillId="0" borderId="0" xfId="0" applyFont="1"/>
    <xf numFmtId="0" fontId="10" fillId="0" borderId="0" xfId="0" applyFont="1" applyAlignment="1">
      <alignment horizontal="center"/>
    </xf>
    <xf numFmtId="0" fontId="21" fillId="0" borderId="0" xfId="0" applyFont="1" applyAlignment="1">
      <alignment horizontal="right"/>
    </xf>
    <xf numFmtId="166" fontId="12" fillId="4" borderId="14" xfId="0" applyNumberFormat="1" applyFont="1" applyFill="1" applyBorder="1" applyAlignment="1">
      <alignment vertical="center"/>
    </xf>
    <xf numFmtId="166" fontId="12" fillId="4" borderId="16" xfId="0" applyNumberFormat="1" applyFont="1" applyFill="1" applyBorder="1" applyAlignment="1">
      <alignment vertical="center"/>
    </xf>
    <xf numFmtId="166" fontId="12" fillId="4" borderId="0" xfId="0" applyNumberFormat="1" applyFont="1" applyFill="1" applyAlignment="1">
      <alignment vertical="center"/>
    </xf>
    <xf numFmtId="166" fontId="12" fillId="4" borderId="23" xfId="0" applyNumberFormat="1" applyFont="1" applyFill="1" applyBorder="1" applyAlignment="1">
      <alignment vertical="center"/>
    </xf>
    <xf numFmtId="167" fontId="10" fillId="0" borderId="14" xfId="0" applyNumberFormat="1" applyFont="1" applyBorder="1" applyAlignment="1">
      <alignment horizontal="right" vertical="center"/>
    </xf>
    <xf numFmtId="1" fontId="10" fillId="0" borderId="0" xfId="0" applyNumberFormat="1" applyFont="1" applyAlignment="1">
      <alignment horizontal="center" vertical="center"/>
    </xf>
    <xf numFmtId="167" fontId="10" fillId="0" borderId="0" xfId="0" applyNumberFormat="1" applyFont="1" applyAlignment="1">
      <alignment horizontal="right" vertical="center"/>
    </xf>
    <xf numFmtId="166" fontId="4" fillId="0" borderId="14" xfId="0" applyNumberFormat="1" applyFont="1" applyBorder="1" applyAlignment="1">
      <alignment vertical="center"/>
    </xf>
    <xf numFmtId="166" fontId="4" fillId="0" borderId="0" xfId="0" applyNumberFormat="1" applyFont="1" applyAlignment="1">
      <alignment vertical="center"/>
    </xf>
    <xf numFmtId="166" fontId="4" fillId="0" borderId="23" xfId="0" applyNumberFormat="1" applyFont="1" applyBorder="1" applyAlignment="1">
      <alignment vertical="center"/>
    </xf>
    <xf numFmtId="2" fontId="4" fillId="0" borderId="0" xfId="0" applyNumberFormat="1" applyFont="1" applyAlignment="1">
      <alignment horizontal="right" vertical="center"/>
    </xf>
    <xf numFmtId="167" fontId="10" fillId="0" borderId="9" xfId="0" applyNumberFormat="1" applyFont="1" applyBorder="1" applyAlignment="1">
      <alignment horizontal="right" vertical="center"/>
    </xf>
    <xf numFmtId="1" fontId="10" fillId="0" borderId="7" xfId="0" applyNumberFormat="1" applyFont="1" applyBorder="1" applyAlignment="1">
      <alignment horizontal="center" vertical="center"/>
    </xf>
    <xf numFmtId="167" fontId="10" fillId="0" borderId="7" xfId="0" applyNumberFormat="1" applyFont="1" applyBorder="1" applyAlignment="1">
      <alignment horizontal="right" vertical="center"/>
    </xf>
    <xf numFmtId="2" fontId="4" fillId="0" borderId="7" xfId="0" applyNumberFormat="1" applyFont="1" applyBorder="1" applyAlignment="1">
      <alignment horizontal="right" vertical="center"/>
    </xf>
    <xf numFmtId="166" fontId="4" fillId="0" borderId="9" xfId="0" applyNumberFormat="1" applyFont="1" applyBorder="1" applyAlignment="1">
      <alignment vertical="center"/>
    </xf>
    <xf numFmtId="166" fontId="4" fillId="0" borderId="7" xfId="0" applyNumberFormat="1" applyFont="1" applyBorder="1" applyAlignment="1">
      <alignment vertical="center"/>
    </xf>
    <xf numFmtId="166" fontId="4" fillId="0" borderId="8" xfId="0" applyNumberFormat="1" applyFont="1" applyBorder="1" applyAlignment="1">
      <alignment vertical="center"/>
    </xf>
    <xf numFmtId="0" fontId="10" fillId="0" borderId="7" xfId="0" applyFont="1" applyBorder="1" applyAlignment="1">
      <alignment horizontal="left" vertical="center"/>
    </xf>
    <xf numFmtId="0" fontId="4" fillId="3" borderId="0" xfId="0" applyFont="1" applyFill="1" applyAlignment="1">
      <alignment vertical="center"/>
    </xf>
    <xf numFmtId="166" fontId="12" fillId="4" borderId="15" xfId="0" applyNumberFormat="1" applyFont="1" applyFill="1" applyBorder="1" applyAlignment="1">
      <alignment vertical="center"/>
    </xf>
    <xf numFmtId="166" fontId="12" fillId="4" borderId="24" xfId="0" applyNumberFormat="1" applyFont="1" applyFill="1" applyBorder="1" applyAlignment="1">
      <alignment vertical="center"/>
    </xf>
    <xf numFmtId="166" fontId="12" fillId="4" borderId="17" xfId="0" applyNumberFormat="1" applyFont="1" applyFill="1" applyBorder="1" applyAlignment="1">
      <alignment vertical="center"/>
    </xf>
    <xf numFmtId="166" fontId="12" fillId="4" borderId="18" xfId="0" applyNumberFormat="1" applyFont="1" applyFill="1" applyBorder="1" applyAlignment="1">
      <alignment vertical="center"/>
    </xf>
    <xf numFmtId="0" fontId="4" fillId="0" borderId="0" xfId="1" applyFont="1" applyAlignment="1">
      <alignment horizontal="left" vertical="center"/>
    </xf>
    <xf numFmtId="0" fontId="4" fillId="0" borderId="0" xfId="1" applyFont="1" applyAlignment="1">
      <alignment vertical="center"/>
    </xf>
    <xf numFmtId="0" fontId="18" fillId="0" borderId="0" xfId="1" applyFont="1" applyAlignment="1">
      <alignment vertical="center"/>
    </xf>
    <xf numFmtId="0" fontId="9" fillId="0" borderId="0" xfId="1" applyFont="1" applyAlignment="1">
      <alignment horizontal="center" vertical="center" wrapText="1"/>
    </xf>
    <xf numFmtId="0" fontId="9" fillId="0" borderId="7" xfId="1" applyFont="1" applyBorder="1" applyAlignment="1">
      <alignment horizontal="center" vertical="center" wrapText="1"/>
    </xf>
    <xf numFmtId="0" fontId="9" fillId="0" borderId="7"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vertical="center"/>
    </xf>
    <xf numFmtId="0" fontId="9" fillId="0" borderId="3" xfId="1" applyFont="1" applyBorder="1" applyAlignment="1">
      <alignment horizontal="center" vertical="center" wrapText="1"/>
    </xf>
    <xf numFmtId="0" fontId="9" fillId="0" borderId="10" xfId="1" applyFont="1" applyBorder="1" applyAlignment="1">
      <alignment horizontal="center" vertical="center" wrapText="1"/>
    </xf>
    <xf numFmtId="2" fontId="9" fillId="4" borderId="15" xfId="1" applyNumberFormat="1" applyFont="1" applyFill="1" applyBorder="1" applyAlignment="1">
      <alignment horizontal="right" vertical="center"/>
    </xf>
    <xf numFmtId="2" fontId="9" fillId="4" borderId="16" xfId="1" applyNumberFormat="1" applyFont="1" applyFill="1" applyBorder="1" applyAlignment="1">
      <alignment horizontal="right" vertical="center"/>
    </xf>
    <xf numFmtId="2" fontId="9" fillId="4" borderId="17" xfId="1" applyNumberFormat="1" applyFont="1" applyFill="1" applyBorder="1" applyAlignment="1">
      <alignment horizontal="right" vertical="center"/>
    </xf>
    <xf numFmtId="2" fontId="18" fillId="0" borderId="0" xfId="1" applyNumberFormat="1" applyFont="1" applyAlignment="1">
      <alignment vertical="center"/>
    </xf>
    <xf numFmtId="0" fontId="10" fillId="0" borderId="14" xfId="1" applyFont="1" applyBorder="1" applyAlignment="1">
      <alignment horizontal="left" vertical="center"/>
    </xf>
    <xf numFmtId="2" fontId="4" fillId="0" borderId="15" xfId="1" applyNumberFormat="1" applyFont="1" applyBorder="1" applyAlignment="1">
      <alignment horizontal="right" vertical="center"/>
    </xf>
    <xf numFmtId="2" fontId="4" fillId="0" borderId="16" xfId="1" applyNumberFormat="1" applyFont="1" applyBorder="1" applyAlignment="1">
      <alignment horizontal="right" vertical="center"/>
    </xf>
    <xf numFmtId="2" fontId="4" fillId="0" borderId="17" xfId="1" applyNumberFormat="1" applyFont="1" applyBorder="1" applyAlignment="1">
      <alignment horizontal="right" vertical="center"/>
    </xf>
    <xf numFmtId="0" fontId="10" fillId="0" borderId="0" xfId="1" applyFont="1" applyAlignment="1">
      <alignment vertical="center"/>
    </xf>
    <xf numFmtId="0" fontId="10" fillId="0" borderId="0" xfId="1" applyFont="1" applyAlignment="1">
      <alignment horizontal="left" vertical="center"/>
    </xf>
    <xf numFmtId="0" fontId="4" fillId="0" borderId="14" xfId="1" applyFont="1" applyBorder="1" applyAlignment="1">
      <alignment horizontal="left" vertical="center"/>
    </xf>
    <xf numFmtId="0" fontId="10" fillId="0" borderId="14" xfId="1" applyFont="1" applyBorder="1" applyAlignment="1">
      <alignment vertical="center"/>
    </xf>
    <xf numFmtId="2" fontId="4" fillId="0" borderId="15" xfId="1" applyNumberFormat="1" applyFont="1" applyBorder="1" applyAlignment="1">
      <alignment vertical="center"/>
    </xf>
    <xf numFmtId="2" fontId="4" fillId="0" borderId="16" xfId="1" applyNumberFormat="1" applyFont="1" applyBorder="1" applyAlignment="1">
      <alignment vertical="center"/>
    </xf>
    <xf numFmtId="2" fontId="4" fillId="0" borderId="17" xfId="1" applyNumberFormat="1" applyFont="1" applyBorder="1" applyAlignment="1">
      <alignment vertical="center"/>
    </xf>
    <xf numFmtId="0" fontId="4" fillId="0" borderId="0" xfId="1" applyFont="1" applyAlignment="1">
      <alignment horizontal="center" vertical="center"/>
    </xf>
    <xf numFmtId="2" fontId="4" fillId="0" borderId="14" xfId="1" applyNumberFormat="1" applyFont="1" applyBorder="1" applyAlignment="1">
      <alignment horizontal="right" vertical="center"/>
    </xf>
    <xf numFmtId="0" fontId="4" fillId="0" borderId="9" xfId="1" applyFont="1" applyBorder="1" applyAlignment="1">
      <alignment horizontal="left" vertical="center"/>
    </xf>
    <xf numFmtId="2" fontId="4" fillId="0" borderId="19" xfId="1" applyNumberFormat="1" applyFont="1" applyBorder="1" applyAlignment="1">
      <alignment horizontal="right" vertical="top"/>
    </xf>
    <xf numFmtId="2" fontId="4" fillId="0" borderId="20" xfId="1" applyNumberFormat="1" applyFont="1" applyBorder="1" applyAlignment="1">
      <alignment horizontal="right" vertical="center"/>
    </xf>
    <xf numFmtId="2" fontId="4" fillId="0" borderId="7" xfId="1" applyNumberFormat="1" applyFont="1" applyBorder="1" applyAlignment="1">
      <alignment horizontal="right" vertical="center"/>
    </xf>
    <xf numFmtId="2" fontId="4" fillId="0" borderId="8" xfId="1" applyNumberFormat="1" applyFont="1" applyBorder="1" applyAlignment="1">
      <alignment horizontal="right" vertical="center"/>
    </xf>
    <xf numFmtId="0" fontId="4" fillId="0" borderId="0" xfId="1" applyFont="1" applyAlignment="1">
      <alignment horizontal="left" vertical="center" wrapText="1"/>
    </xf>
    <xf numFmtId="0" fontId="4" fillId="0" borderId="0" xfId="1" applyFont="1"/>
    <xf numFmtId="0" fontId="18" fillId="0" borderId="0" xfId="1" applyFont="1"/>
    <xf numFmtId="165" fontId="10" fillId="4" borderId="0" xfId="0" applyNumberFormat="1" applyFont="1" applyFill="1" applyAlignment="1">
      <alignment horizontal="right" vertical="center"/>
    </xf>
    <xf numFmtId="165" fontId="4" fillId="0" borderId="0" xfId="0" applyNumberFormat="1" applyFont="1" applyAlignment="1">
      <alignment horizontal="right" vertical="center"/>
    </xf>
    <xf numFmtId="165" fontId="4" fillId="2" borderId="16" xfId="0" applyNumberFormat="1" applyFont="1" applyFill="1" applyBorder="1" applyAlignment="1">
      <alignment vertical="center"/>
    </xf>
    <xf numFmtId="165" fontId="4" fillId="2" borderId="17" xfId="0" applyNumberFormat="1" applyFont="1" applyFill="1" applyBorder="1" applyAlignment="1">
      <alignment vertical="center"/>
    </xf>
    <xf numFmtId="0" fontId="4" fillId="0" borderId="8" xfId="0" applyFont="1" applyBorder="1" applyAlignment="1">
      <alignment horizontal="left" vertical="center"/>
    </xf>
    <xf numFmtId="165" fontId="10" fillId="4" borderId="15" xfId="0" applyNumberFormat="1" applyFont="1" applyFill="1" applyBorder="1" applyAlignment="1">
      <alignment vertical="center"/>
    </xf>
    <xf numFmtId="165" fontId="10" fillId="4" borderId="16" xfId="0" applyNumberFormat="1" applyFont="1" applyFill="1" applyBorder="1" applyAlignment="1">
      <alignment vertical="center"/>
    </xf>
    <xf numFmtId="165" fontId="10" fillId="4" borderId="17" xfId="0" applyNumberFormat="1" applyFont="1" applyFill="1" applyBorder="1" applyAlignment="1">
      <alignment vertical="center"/>
    </xf>
    <xf numFmtId="165" fontId="10" fillId="4" borderId="0" xfId="0" applyNumberFormat="1" applyFont="1" applyFill="1" applyAlignment="1">
      <alignment vertical="center"/>
    </xf>
    <xf numFmtId="165" fontId="4" fillId="0" borderId="0" xfId="0" applyNumberFormat="1" applyFont="1" applyAlignment="1">
      <alignment vertical="center"/>
    </xf>
    <xf numFmtId="2" fontId="13" fillId="4" borderId="15" xfId="0" applyNumberFormat="1" applyFont="1" applyFill="1" applyBorder="1" applyAlignment="1">
      <alignment horizontal="right" vertical="center"/>
    </xf>
    <xf numFmtId="2" fontId="13" fillId="4" borderId="16" xfId="0" applyNumberFormat="1" applyFont="1" applyFill="1" applyBorder="1" applyAlignment="1">
      <alignment horizontal="right" vertical="center"/>
    </xf>
    <xf numFmtId="2" fontId="13" fillId="4" borderId="24" xfId="0" applyNumberFormat="1" applyFont="1" applyFill="1" applyBorder="1" applyAlignment="1">
      <alignment horizontal="right" vertical="center"/>
    </xf>
    <xf numFmtId="2" fontId="13" fillId="4" borderId="23" xfId="0" applyNumberFormat="1" applyFont="1" applyFill="1" applyBorder="1" applyAlignment="1">
      <alignment horizontal="right" vertical="center"/>
    </xf>
    <xf numFmtId="2" fontId="13" fillId="0" borderId="24" xfId="0" applyNumberFormat="1" applyFont="1" applyBorder="1" applyAlignment="1">
      <alignment horizontal="right" vertical="center"/>
    </xf>
    <xf numFmtId="2" fontId="4" fillId="0" borderId="15" xfId="0" applyNumberFormat="1" applyFont="1" applyBorder="1" applyAlignment="1">
      <alignment horizontal="right" vertical="center"/>
    </xf>
    <xf numFmtId="2" fontId="4" fillId="0" borderId="16" xfId="0" applyNumberFormat="1" applyFont="1" applyBorder="1" applyAlignment="1">
      <alignment horizontal="right" vertical="center"/>
    </xf>
    <xf numFmtId="2" fontId="4" fillId="0" borderId="24" xfId="0" applyNumberFormat="1" applyFont="1" applyBorder="1" applyAlignment="1">
      <alignment horizontal="right" vertical="center"/>
    </xf>
    <xf numFmtId="2" fontId="4" fillId="0" borderId="23" xfId="0" applyNumberFormat="1" applyFont="1" applyBorder="1" applyAlignment="1">
      <alignment horizontal="right" vertical="center"/>
    </xf>
    <xf numFmtId="2" fontId="4" fillId="0" borderId="24" xfId="0" applyNumberFormat="1" applyFont="1" applyBorder="1" applyAlignment="1">
      <alignment vertical="center"/>
    </xf>
    <xf numFmtId="2" fontId="4" fillId="0" borderId="14" xfId="0" applyNumberFormat="1" applyFont="1" applyBorder="1" applyAlignment="1">
      <alignment horizontal="right" vertical="center"/>
    </xf>
    <xf numFmtId="0" fontId="12" fillId="0" borderId="0" xfId="0" applyFont="1" applyAlignment="1">
      <alignment vertical="center"/>
    </xf>
    <xf numFmtId="2" fontId="13" fillId="2" borderId="25" xfId="0" applyNumberFormat="1" applyFont="1" applyFill="1" applyBorder="1" applyAlignment="1">
      <alignment vertical="center"/>
    </xf>
    <xf numFmtId="2" fontId="13" fillId="2" borderId="8" xfId="0" applyNumberFormat="1" applyFont="1" applyFill="1" applyBorder="1" applyAlignment="1">
      <alignment vertical="center"/>
    </xf>
    <xf numFmtId="0" fontId="4" fillId="0" borderId="0" xfId="0" applyFont="1" applyAlignment="1">
      <alignment vertical="top" wrapText="1"/>
    </xf>
    <xf numFmtId="0" fontId="9" fillId="0" borderId="0" xfId="1" applyFont="1" applyAlignment="1">
      <alignment vertical="center" wrapText="1"/>
    </xf>
    <xf numFmtId="2" fontId="9" fillId="4" borderId="18" xfId="1" applyNumberFormat="1" applyFont="1" applyFill="1" applyBorder="1" applyAlignment="1">
      <alignment horizontal="right" vertical="center"/>
    </xf>
    <xf numFmtId="2" fontId="4" fillId="0" borderId="18" xfId="1" applyNumberFormat="1" applyFont="1" applyBorder="1" applyAlignment="1">
      <alignment horizontal="right" vertical="center"/>
    </xf>
    <xf numFmtId="2" fontId="4" fillId="0" borderId="18" xfId="1" applyNumberFormat="1" applyFont="1" applyBorder="1" applyAlignment="1">
      <alignment vertical="center"/>
    </xf>
    <xf numFmtId="2" fontId="4" fillId="0" borderId="22" xfId="1" applyNumberFormat="1" applyFont="1" applyBorder="1" applyAlignment="1">
      <alignment horizontal="right" vertical="center"/>
    </xf>
    <xf numFmtId="2" fontId="4" fillId="0" borderId="21" xfId="1" applyNumberFormat="1" applyFont="1" applyBorder="1" applyAlignment="1">
      <alignment horizontal="right" vertical="center"/>
    </xf>
    <xf numFmtId="2" fontId="13" fillId="4" borderId="23" xfId="0" applyNumberFormat="1" applyFont="1" applyFill="1" applyBorder="1" applyAlignment="1">
      <alignment vertical="center"/>
    </xf>
    <xf numFmtId="2" fontId="13" fillId="4" borderId="24" xfId="0" applyNumberFormat="1" applyFont="1" applyFill="1" applyBorder="1" applyAlignment="1">
      <alignment vertical="center"/>
    </xf>
    <xf numFmtId="2" fontId="13" fillId="0" borderId="23" xfId="0" applyNumberFormat="1" applyFont="1" applyBorder="1" applyAlignment="1">
      <alignment vertical="center"/>
    </xf>
    <xf numFmtId="2" fontId="13" fillId="0" borderId="24" xfId="0" applyNumberFormat="1" applyFont="1" applyBorder="1" applyAlignment="1">
      <alignment vertical="center"/>
    </xf>
    <xf numFmtId="2" fontId="13" fillId="2" borderId="23" xfId="0" applyNumberFormat="1" applyFont="1" applyFill="1" applyBorder="1" applyAlignment="1">
      <alignment vertical="center"/>
    </xf>
    <xf numFmtId="2" fontId="13" fillId="2" borderId="24" xfId="0" applyNumberFormat="1" applyFont="1" applyFill="1" applyBorder="1" applyAlignment="1">
      <alignment vertical="center"/>
    </xf>
    <xf numFmtId="2" fontId="4" fillId="0" borderId="19" xfId="1" applyNumberFormat="1" applyFont="1" applyBorder="1" applyAlignment="1">
      <alignment horizontal="right" vertical="center"/>
    </xf>
    <xf numFmtId="0" fontId="4" fillId="0" borderId="0" xfId="1" applyFont="1" applyAlignment="1">
      <alignment vertical="center" wrapText="1"/>
    </xf>
    <xf numFmtId="2" fontId="13" fillId="2" borderId="15" xfId="0" applyNumberFormat="1" applyFont="1" applyFill="1" applyBorder="1" applyAlignment="1">
      <alignment horizontal="right" vertical="center"/>
    </xf>
    <xf numFmtId="2" fontId="13" fillId="2" borderId="16" xfId="0" applyNumberFormat="1" applyFont="1" applyFill="1" applyBorder="1" applyAlignment="1">
      <alignment horizontal="right" vertical="center"/>
    </xf>
    <xf numFmtId="2" fontId="13" fillId="2" borderId="24" xfId="0" applyNumberFormat="1" applyFont="1" applyFill="1" applyBorder="1" applyAlignment="1">
      <alignment horizontal="right" vertical="center"/>
    </xf>
    <xf numFmtId="2" fontId="13" fillId="2" borderId="23" xfId="0" applyNumberFormat="1" applyFont="1" applyFill="1" applyBorder="1" applyAlignment="1">
      <alignment horizontal="right" vertical="center"/>
    </xf>
    <xf numFmtId="2" fontId="13" fillId="2" borderId="19" xfId="0" applyNumberFormat="1" applyFont="1" applyFill="1" applyBorder="1" applyAlignment="1">
      <alignment horizontal="right" vertical="center"/>
    </xf>
    <xf numFmtId="2" fontId="13" fillId="2" borderId="20" xfId="0" applyNumberFormat="1" applyFont="1" applyFill="1" applyBorder="1" applyAlignment="1">
      <alignment horizontal="right" vertical="center"/>
    </xf>
    <xf numFmtId="2" fontId="13" fillId="2" borderId="25" xfId="0" applyNumberFormat="1" applyFont="1" applyFill="1" applyBorder="1" applyAlignment="1">
      <alignment horizontal="right" vertical="center"/>
    </xf>
    <xf numFmtId="2" fontId="13" fillId="2" borderId="8" xfId="0" applyNumberFormat="1" applyFont="1" applyFill="1" applyBorder="1" applyAlignment="1">
      <alignment horizontal="right" vertical="center"/>
    </xf>
    <xf numFmtId="2" fontId="9" fillId="5" borderId="15" xfId="1" applyNumberFormat="1" applyFont="1" applyFill="1" applyBorder="1" applyAlignment="1">
      <alignment horizontal="right" vertical="center"/>
    </xf>
    <xf numFmtId="2" fontId="9" fillId="5" borderId="16" xfId="1" applyNumberFormat="1" applyFont="1" applyFill="1" applyBorder="1" applyAlignment="1">
      <alignment horizontal="right" vertical="center"/>
    </xf>
    <xf numFmtId="2" fontId="9" fillId="5" borderId="18" xfId="1" applyNumberFormat="1" applyFont="1" applyFill="1" applyBorder="1" applyAlignment="1">
      <alignment horizontal="right" vertical="center"/>
    </xf>
    <xf numFmtId="2" fontId="9" fillId="5" borderId="17" xfId="1" applyNumberFormat="1" applyFont="1" applyFill="1" applyBorder="1" applyAlignment="1">
      <alignment horizontal="right" vertical="center"/>
    </xf>
    <xf numFmtId="2" fontId="4" fillId="0" borderId="25" xfId="1" applyNumberFormat="1" applyFont="1" applyBorder="1" applyAlignment="1">
      <alignment horizontal="right" vertical="center"/>
    </xf>
    <xf numFmtId="0" fontId="9" fillId="0" borderId="10" xfId="1" applyFont="1" applyBorder="1" applyAlignment="1">
      <alignment horizontal="center" vertical="center"/>
    </xf>
    <xf numFmtId="0" fontId="9" fillId="0" borderId="2" xfId="1" applyFont="1" applyBorder="1" applyAlignment="1">
      <alignment horizontal="center" vertical="center"/>
    </xf>
    <xf numFmtId="2" fontId="10" fillId="4" borderId="15" xfId="0" applyNumberFormat="1" applyFont="1" applyFill="1" applyBorder="1" applyAlignment="1">
      <alignment horizontal="right" vertical="center"/>
    </xf>
    <xf numFmtId="2" fontId="10" fillId="4" borderId="16" xfId="0" applyNumberFormat="1" applyFont="1" applyFill="1" applyBorder="1" applyAlignment="1">
      <alignment horizontal="right" vertical="center"/>
    </xf>
    <xf numFmtId="2" fontId="10" fillId="4" borderId="17" xfId="0" applyNumberFormat="1" applyFont="1" applyFill="1" applyBorder="1" applyAlignment="1">
      <alignment horizontal="right" vertical="center"/>
    </xf>
    <xf numFmtId="2" fontId="10" fillId="4" borderId="15" xfId="0" applyNumberFormat="1" applyFont="1" applyFill="1" applyBorder="1" applyAlignment="1">
      <alignment vertical="center"/>
    </xf>
    <xf numFmtId="2" fontId="10" fillId="4" borderId="16" xfId="0" applyNumberFormat="1" applyFont="1" applyFill="1" applyBorder="1" applyAlignment="1">
      <alignment vertical="center"/>
    </xf>
    <xf numFmtId="2" fontId="10" fillId="4" borderId="17" xfId="0" applyNumberFormat="1" applyFont="1" applyFill="1" applyBorder="1" applyAlignment="1">
      <alignment vertical="center"/>
    </xf>
    <xf numFmtId="2" fontId="10" fillId="4" borderId="0" xfId="0" applyNumberFormat="1" applyFont="1" applyFill="1" applyAlignment="1">
      <alignment vertical="center"/>
    </xf>
    <xf numFmtId="2" fontId="10" fillId="4" borderId="23" xfId="0" applyNumberFormat="1" applyFont="1" applyFill="1" applyBorder="1" applyAlignment="1">
      <alignment vertical="center"/>
    </xf>
    <xf numFmtId="2" fontId="4" fillId="0" borderId="17" xfId="0" applyNumberFormat="1" applyFont="1" applyBorder="1" applyAlignment="1">
      <alignment horizontal="right" vertical="center"/>
    </xf>
    <xf numFmtId="2" fontId="4" fillId="2" borderId="15" xfId="0" applyNumberFormat="1" applyFont="1" applyFill="1" applyBorder="1" applyAlignment="1">
      <alignment horizontal="right" vertical="center"/>
    </xf>
    <xf numFmtId="2" fontId="4" fillId="2" borderId="16" xfId="0" applyNumberFormat="1" applyFont="1" applyFill="1" applyBorder="1" applyAlignment="1">
      <alignment horizontal="right" vertical="center"/>
    </xf>
    <xf numFmtId="2" fontId="4" fillId="2" borderId="17" xfId="0" applyNumberFormat="1" applyFont="1" applyFill="1" applyBorder="1" applyAlignment="1">
      <alignment horizontal="right" vertical="center"/>
    </xf>
    <xf numFmtId="2" fontId="4" fillId="0" borderId="8" xfId="0" applyNumberFormat="1" applyFont="1" applyBorder="1" applyAlignment="1">
      <alignment vertical="center"/>
    </xf>
    <xf numFmtId="0" fontId="4" fillId="0" borderId="0" xfId="1" applyFont="1" applyAlignment="1">
      <alignment horizontal="left"/>
    </xf>
    <xf numFmtId="0" fontId="9" fillId="0" borderId="0" xfId="1" applyFont="1" applyAlignment="1">
      <alignment vertical="center"/>
    </xf>
    <xf numFmtId="2" fontId="10" fillId="5" borderId="15" xfId="1" applyNumberFormat="1" applyFont="1" applyFill="1" applyBorder="1" applyAlignment="1">
      <alignment vertical="center"/>
    </xf>
    <xf numFmtId="2" fontId="10" fillId="5" borderId="17" xfId="1" applyNumberFormat="1" applyFont="1" applyFill="1" applyBorder="1" applyAlignment="1">
      <alignment vertical="center"/>
    </xf>
    <xf numFmtId="2" fontId="10" fillId="5" borderId="16" xfId="1" applyNumberFormat="1" applyFont="1" applyFill="1" applyBorder="1" applyAlignment="1">
      <alignment vertical="center"/>
    </xf>
    <xf numFmtId="2" fontId="10" fillId="5" borderId="0" xfId="1" applyNumberFormat="1" applyFont="1" applyFill="1" applyAlignment="1">
      <alignment vertical="center"/>
    </xf>
    <xf numFmtId="2" fontId="10" fillId="4" borderId="23" xfId="1" applyNumberFormat="1" applyFont="1" applyFill="1" applyBorder="1" applyAlignment="1">
      <alignment vertical="center"/>
    </xf>
    <xf numFmtId="0" fontId="22" fillId="0" borderId="0" xfId="1" applyFont="1" applyAlignment="1">
      <alignment vertical="center"/>
    </xf>
    <xf numFmtId="2" fontId="4" fillId="0" borderId="0" xfId="1" applyNumberFormat="1" applyFont="1" applyAlignment="1">
      <alignment vertical="center"/>
    </xf>
    <xf numFmtId="2" fontId="4" fillId="0" borderId="23" xfId="1" applyNumberFormat="1" applyFont="1" applyBorder="1" applyAlignment="1">
      <alignment vertical="center"/>
    </xf>
    <xf numFmtId="0" fontId="23" fillId="0" borderId="0" xfId="1" applyFont="1" applyAlignment="1">
      <alignment vertical="center"/>
    </xf>
    <xf numFmtId="0" fontId="23" fillId="0" borderId="0" xfId="1" applyFont="1" applyAlignment="1">
      <alignment horizontal="left" vertical="center"/>
    </xf>
    <xf numFmtId="2" fontId="4" fillId="2" borderId="15" xfId="1" applyNumberFormat="1" applyFont="1" applyFill="1" applyBorder="1" applyAlignment="1">
      <alignment vertical="center"/>
    </xf>
    <xf numFmtId="2" fontId="4" fillId="2" borderId="16" xfId="1" applyNumberFormat="1" applyFont="1" applyFill="1" applyBorder="1" applyAlignment="1">
      <alignment vertical="center"/>
    </xf>
    <xf numFmtId="2" fontId="4" fillId="2" borderId="17" xfId="1" applyNumberFormat="1" applyFont="1" applyFill="1" applyBorder="1" applyAlignment="1">
      <alignment vertical="center"/>
    </xf>
    <xf numFmtId="2" fontId="4" fillId="0" borderId="19" xfId="1" applyNumberFormat="1" applyFont="1" applyBorder="1" applyAlignment="1">
      <alignment vertical="center"/>
    </xf>
    <xf numFmtId="2" fontId="4" fillId="0" borderId="21" xfId="1" applyNumberFormat="1" applyFont="1" applyBorder="1" applyAlignment="1">
      <alignment vertical="center"/>
    </xf>
    <xf numFmtId="2" fontId="4" fillId="0" borderId="20" xfId="1" applyNumberFormat="1" applyFont="1" applyBorder="1" applyAlignment="1">
      <alignment vertical="center"/>
    </xf>
    <xf numFmtId="2" fontId="4" fillId="0" borderId="7" xfId="1" applyNumberFormat="1" applyFont="1" applyBorder="1" applyAlignment="1">
      <alignment vertical="center"/>
    </xf>
    <xf numFmtId="2" fontId="4" fillId="0" borderId="8" xfId="1" applyNumberFormat="1" applyFont="1" applyBorder="1" applyAlignment="1">
      <alignment vertical="center"/>
    </xf>
    <xf numFmtId="0" fontId="4" fillId="0" borderId="0" xfId="1" applyFont="1" applyAlignment="1">
      <alignment vertical="top"/>
    </xf>
    <xf numFmtId="165" fontId="12" fillId="4" borderId="15" xfId="0" applyNumberFormat="1" applyFont="1" applyFill="1" applyBorder="1" applyAlignment="1">
      <alignment vertical="center"/>
    </xf>
    <xf numFmtId="165" fontId="12" fillId="4" borderId="16" xfId="0" applyNumberFormat="1" applyFont="1" applyFill="1" applyBorder="1" applyAlignment="1">
      <alignment vertical="center"/>
    </xf>
    <xf numFmtId="165" fontId="12" fillId="4" borderId="17" xfId="0" applyNumberFormat="1" applyFont="1" applyFill="1" applyBorder="1" applyAlignment="1">
      <alignment vertical="center"/>
    </xf>
    <xf numFmtId="165" fontId="12" fillId="4" borderId="0" xfId="0" applyNumberFormat="1" applyFont="1" applyFill="1" applyAlignment="1">
      <alignment vertical="center"/>
    </xf>
    <xf numFmtId="165" fontId="13" fillId="0" borderId="15" xfId="0" applyNumberFormat="1" applyFont="1" applyBorder="1" applyAlignment="1">
      <alignment vertical="center"/>
    </xf>
    <xf numFmtId="165" fontId="13" fillId="0" borderId="16" xfId="0" applyNumberFormat="1" applyFont="1" applyBorder="1" applyAlignment="1">
      <alignment vertical="center"/>
    </xf>
    <xf numFmtId="165" fontId="13" fillId="0" borderId="17" xfId="0" applyNumberFormat="1" applyFont="1" applyBorder="1" applyAlignment="1">
      <alignment vertical="center"/>
    </xf>
    <xf numFmtId="165" fontId="13" fillId="0" borderId="0" xfId="0" applyNumberFormat="1" applyFont="1" applyAlignment="1">
      <alignment vertical="center"/>
    </xf>
    <xf numFmtId="165" fontId="4" fillId="0" borderId="14" xfId="0" applyNumberFormat="1" applyFont="1" applyBorder="1" applyAlignment="1">
      <alignment vertical="center"/>
    </xf>
    <xf numFmtId="165" fontId="4" fillId="0" borderId="23" xfId="0" applyNumberFormat="1" applyFont="1" applyBorder="1" applyAlignment="1">
      <alignment vertical="center"/>
    </xf>
    <xf numFmtId="165" fontId="13" fillId="2" borderId="15" xfId="0" applyNumberFormat="1" applyFont="1" applyFill="1" applyBorder="1" applyAlignment="1">
      <alignment vertical="center"/>
    </xf>
    <xf numFmtId="165" fontId="13" fillId="2" borderId="16" xfId="0" applyNumberFormat="1" applyFont="1" applyFill="1" applyBorder="1" applyAlignment="1">
      <alignment vertical="center"/>
    </xf>
    <xf numFmtId="165" fontId="13" fillId="2" borderId="17" xfId="0" applyNumberFormat="1" applyFont="1" applyFill="1" applyBorder="1" applyAlignment="1">
      <alignment vertical="center"/>
    </xf>
    <xf numFmtId="165" fontId="13" fillId="2" borderId="0" xfId="0" applyNumberFormat="1" applyFont="1" applyFill="1" applyAlignment="1">
      <alignment vertical="center"/>
    </xf>
    <xf numFmtId="165" fontId="4" fillId="0" borderId="19" xfId="0" applyNumberFormat="1" applyFont="1" applyBorder="1" applyAlignment="1">
      <alignment vertical="center"/>
    </xf>
    <xf numFmtId="165" fontId="4" fillId="0" borderId="20" xfId="0" applyNumberFormat="1" applyFont="1" applyBorder="1" applyAlignment="1">
      <alignment vertical="center"/>
    </xf>
    <xf numFmtId="165" fontId="4" fillId="0" borderId="21" xfId="0" applyNumberFormat="1" applyFont="1" applyBorder="1" applyAlignment="1">
      <alignment vertical="center"/>
    </xf>
    <xf numFmtId="165" fontId="4" fillId="0" borderId="7" xfId="0" applyNumberFormat="1" applyFont="1" applyBorder="1" applyAlignment="1">
      <alignment vertical="center"/>
    </xf>
    <xf numFmtId="1" fontId="4" fillId="0" borderId="0" xfId="0" applyNumberFormat="1" applyFont="1" applyAlignment="1">
      <alignment vertical="center"/>
    </xf>
    <xf numFmtId="165" fontId="4" fillId="0" borderId="18" xfId="0" applyNumberFormat="1" applyFont="1" applyBorder="1" applyAlignment="1">
      <alignment vertical="center"/>
    </xf>
    <xf numFmtId="0" fontId="4" fillId="0" borderId="0" xfId="0" applyFont="1" applyAlignment="1">
      <alignment horizontal="right"/>
    </xf>
    <xf numFmtId="0" fontId="10" fillId="0" borderId="0" xfId="0" applyFont="1" applyAlignment="1">
      <alignment horizontal="right"/>
    </xf>
    <xf numFmtId="2" fontId="13" fillId="4" borderId="17" xfId="0" applyNumberFormat="1" applyFont="1" applyFill="1" applyBorder="1" applyAlignment="1">
      <alignment horizontal="right" vertical="center"/>
    </xf>
    <xf numFmtId="2" fontId="13" fillId="4" borderId="0" xfId="0" applyNumberFormat="1" applyFont="1" applyFill="1" applyAlignment="1">
      <alignment horizontal="right" vertical="center"/>
    </xf>
    <xf numFmtId="2" fontId="13" fillId="0" borderId="0" xfId="0" applyNumberFormat="1" applyFont="1" applyAlignment="1">
      <alignment horizontal="right" vertical="center"/>
    </xf>
    <xf numFmtId="2" fontId="4" fillId="0" borderId="19" xfId="0" applyNumberFormat="1" applyFont="1" applyBorder="1" applyAlignment="1">
      <alignment horizontal="right" vertical="center"/>
    </xf>
    <xf numFmtId="2" fontId="4" fillId="0" borderId="20" xfId="0" applyNumberFormat="1" applyFont="1" applyBorder="1" applyAlignment="1">
      <alignment horizontal="right" vertical="center"/>
    </xf>
    <xf numFmtId="2" fontId="4" fillId="0" borderId="21" xfId="0" applyNumberFormat="1" applyFont="1" applyBorder="1" applyAlignment="1">
      <alignment horizontal="right" vertical="center"/>
    </xf>
    <xf numFmtId="0" fontId="12" fillId="0" borderId="0" xfId="0" applyFont="1" applyAlignment="1">
      <alignment horizontal="right" wrapText="1"/>
    </xf>
    <xf numFmtId="165" fontId="4" fillId="0" borderId="0" xfId="0" applyNumberFormat="1" applyFont="1" applyAlignment="1">
      <alignment vertical="center" wrapText="1"/>
    </xf>
    <xf numFmtId="0" fontId="4" fillId="0" borderId="0" xfId="0" applyFont="1" applyAlignment="1">
      <alignment vertical="center" wrapText="1"/>
    </xf>
    <xf numFmtId="168" fontId="13" fillId="0" borderId="15" xfId="0" applyNumberFormat="1" applyFont="1" applyBorder="1" applyAlignment="1">
      <alignment horizontal="right" vertical="center"/>
    </xf>
    <xf numFmtId="168" fontId="13" fillId="0" borderId="16" xfId="0" applyNumberFormat="1" applyFont="1" applyBorder="1" applyAlignment="1">
      <alignment vertical="center"/>
    </xf>
    <xf numFmtId="168" fontId="13" fillId="0" borderId="24" xfId="0" applyNumberFormat="1" applyFont="1" applyBorder="1" applyAlignment="1">
      <alignment vertical="center"/>
    </xf>
    <xf numFmtId="168" fontId="13" fillId="0" borderId="17" xfId="0" applyNumberFormat="1" applyFont="1" applyBorder="1" applyAlignment="1">
      <alignment vertical="center"/>
    </xf>
    <xf numFmtId="168" fontId="13" fillId="0" borderId="15" xfId="0" applyNumberFormat="1" applyFont="1" applyBorder="1" applyAlignment="1">
      <alignment vertical="center"/>
    </xf>
    <xf numFmtId="168" fontId="4" fillId="0" borderId="24" xfId="0" applyNumberFormat="1" applyFont="1" applyBorder="1" applyAlignment="1">
      <alignment vertical="center"/>
    </xf>
    <xf numFmtId="168" fontId="13" fillId="2" borderId="15" xfId="0" applyNumberFormat="1" applyFont="1" applyFill="1" applyBorder="1" applyAlignment="1">
      <alignment vertical="center"/>
    </xf>
    <xf numFmtId="168" fontId="13" fillId="2" borderId="16" xfId="0" applyNumberFormat="1" applyFont="1" applyFill="1" applyBorder="1" applyAlignment="1">
      <alignment vertical="center"/>
    </xf>
    <xf numFmtId="168" fontId="13" fillId="2" borderId="24" xfId="0" applyNumberFormat="1" applyFont="1" applyFill="1" applyBorder="1" applyAlignment="1">
      <alignment vertical="center"/>
    </xf>
    <xf numFmtId="168" fontId="13" fillId="2" borderId="17" xfId="0" applyNumberFormat="1" applyFont="1" applyFill="1" applyBorder="1" applyAlignment="1">
      <alignment vertical="center"/>
    </xf>
    <xf numFmtId="168" fontId="4" fillId="0" borderId="25" xfId="0" applyNumberFormat="1" applyFont="1" applyBorder="1" applyAlignment="1">
      <alignment vertical="center"/>
    </xf>
    <xf numFmtId="2" fontId="13" fillId="4" borderId="11" xfId="0" applyNumberFormat="1" applyFont="1" applyFill="1" applyBorder="1" applyAlignment="1">
      <alignment vertical="center"/>
    </xf>
    <xf numFmtId="2" fontId="13" fillId="4" borderId="12" xfId="0" applyNumberFormat="1" applyFont="1" applyFill="1" applyBorder="1" applyAlignment="1">
      <alignment vertical="center"/>
    </xf>
    <xf numFmtId="2" fontId="13" fillId="4" borderId="26" xfId="0" applyNumberFormat="1" applyFont="1" applyFill="1" applyBorder="1" applyAlignment="1">
      <alignment vertical="center"/>
    </xf>
    <xf numFmtId="2" fontId="13" fillId="4" borderId="13" xfId="0" applyNumberFormat="1" applyFont="1" applyFill="1" applyBorder="1" applyAlignment="1">
      <alignment vertical="center"/>
    </xf>
    <xf numFmtId="2" fontId="4" fillId="0" borderId="25" xfId="0" applyNumberFormat="1" applyFont="1" applyBorder="1" applyAlignment="1">
      <alignment vertical="center"/>
    </xf>
    <xf numFmtId="0" fontId="10" fillId="3" borderId="23" xfId="0" applyFont="1" applyFill="1" applyBorder="1" applyAlignment="1">
      <alignment vertical="center"/>
    </xf>
    <xf numFmtId="2" fontId="13" fillId="3" borderId="15" xfId="0" applyNumberFormat="1" applyFont="1" applyFill="1" applyBorder="1" applyAlignment="1">
      <alignment horizontal="right" vertical="center"/>
    </xf>
    <xf numFmtId="2" fontId="13" fillId="3" borderId="16" xfId="0" applyNumberFormat="1" applyFont="1" applyFill="1" applyBorder="1" applyAlignment="1">
      <alignment horizontal="right" vertical="center"/>
    </xf>
    <xf numFmtId="2" fontId="13" fillId="3" borderId="17" xfId="0" applyNumberFormat="1" applyFont="1" applyFill="1" applyBorder="1" applyAlignment="1">
      <alignment horizontal="right" vertical="center"/>
    </xf>
    <xf numFmtId="2" fontId="13" fillId="3" borderId="0" xfId="0" applyNumberFormat="1" applyFont="1" applyFill="1" applyAlignment="1">
      <alignment horizontal="right" vertical="center"/>
    </xf>
    <xf numFmtId="2" fontId="13" fillId="2" borderId="17" xfId="0" applyNumberFormat="1" applyFont="1" applyFill="1" applyBorder="1" applyAlignment="1">
      <alignment horizontal="right" vertical="center"/>
    </xf>
    <xf numFmtId="2" fontId="13" fillId="2" borderId="0" xfId="0" applyNumberFormat="1" applyFont="1" applyFill="1" applyAlignment="1">
      <alignment horizontal="right" vertical="center"/>
    </xf>
    <xf numFmtId="1" fontId="4" fillId="2" borderId="16" xfId="0" applyNumberFormat="1" applyFont="1" applyFill="1" applyBorder="1" applyAlignment="1">
      <alignment horizontal="right" vertical="center"/>
    </xf>
    <xf numFmtId="2" fontId="4" fillId="2" borderId="0" xfId="0" applyNumberFormat="1" applyFont="1" applyFill="1" applyAlignment="1">
      <alignment horizontal="right" vertical="center"/>
    </xf>
    <xf numFmtId="2" fontId="4" fillId="3" borderId="15" xfId="0" applyNumberFormat="1" applyFont="1" applyFill="1" applyBorder="1" applyAlignment="1">
      <alignment horizontal="right" vertical="center"/>
    </xf>
    <xf numFmtId="2" fontId="4" fillId="3" borderId="16" xfId="0" applyNumberFormat="1" applyFont="1" applyFill="1" applyBorder="1" applyAlignment="1">
      <alignment horizontal="right" vertical="center"/>
    </xf>
    <xf numFmtId="2" fontId="4" fillId="3" borderId="17" xfId="0" applyNumberFormat="1" applyFont="1" applyFill="1" applyBorder="1" applyAlignment="1">
      <alignment horizontal="right" vertical="center"/>
    </xf>
    <xf numFmtId="2" fontId="4" fillId="3" borderId="0" xfId="0" applyNumberFormat="1" applyFont="1" applyFill="1" applyAlignment="1">
      <alignment horizontal="right" vertical="center"/>
    </xf>
    <xf numFmtId="0" fontId="10" fillId="3" borderId="14" xfId="0" applyFont="1" applyFill="1" applyBorder="1" applyAlignment="1">
      <alignment vertical="center"/>
    </xf>
    <xf numFmtId="2" fontId="4" fillId="3" borderId="15" xfId="0" applyNumberFormat="1" applyFont="1" applyFill="1" applyBorder="1" applyAlignment="1">
      <alignment vertical="center"/>
    </xf>
    <xf numFmtId="2" fontId="4" fillId="3" borderId="16" xfId="0" applyNumberFormat="1" applyFont="1" applyFill="1" applyBorder="1" applyAlignment="1">
      <alignment vertical="center"/>
    </xf>
    <xf numFmtId="2" fontId="4" fillId="3" borderId="17" xfId="0" applyNumberFormat="1" applyFont="1" applyFill="1" applyBorder="1" applyAlignment="1">
      <alignment vertical="center"/>
    </xf>
    <xf numFmtId="2" fontId="4" fillId="3" borderId="0" xfId="0" applyNumberFormat="1" applyFont="1" applyFill="1" applyAlignment="1">
      <alignment vertical="center"/>
    </xf>
    <xf numFmtId="165" fontId="4" fillId="0" borderId="0" xfId="0" applyNumberFormat="1" applyFont="1" applyAlignment="1">
      <alignment wrapText="1"/>
    </xf>
    <xf numFmtId="0" fontId="4" fillId="0" borderId="0" xfId="0" applyFont="1" applyAlignment="1">
      <alignment wrapText="1"/>
    </xf>
    <xf numFmtId="168" fontId="13" fillId="4" borderId="4" xfId="0" applyNumberFormat="1" applyFont="1" applyFill="1" applyBorder="1" applyAlignment="1">
      <alignment vertical="center"/>
    </xf>
    <xf numFmtId="168" fontId="13" fillId="4" borderId="27" xfId="0" applyNumberFormat="1" applyFont="1" applyFill="1" applyBorder="1" applyAlignment="1">
      <alignment vertical="center"/>
    </xf>
    <xf numFmtId="168" fontId="13" fillId="4" borderId="12" xfId="0" applyNumberFormat="1" applyFont="1" applyFill="1" applyBorder="1" applyAlignment="1">
      <alignment vertical="center"/>
    </xf>
    <xf numFmtId="0" fontId="10" fillId="0" borderId="23" xfId="1" applyFont="1" applyBorder="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xf>
    <xf numFmtId="0" fontId="4" fillId="3" borderId="0" xfId="0" applyFont="1" applyFill="1"/>
    <xf numFmtId="0" fontId="10" fillId="3" borderId="0" xfId="0" applyFont="1" applyFill="1" applyAlignment="1">
      <alignment horizontal="left" vertical="center"/>
    </xf>
    <xf numFmtId="14" fontId="4" fillId="3" borderId="0" xfId="0" quotePrefix="1" applyNumberFormat="1" applyFont="1" applyFill="1" applyAlignment="1">
      <alignment horizontal="center" vertical="center"/>
    </xf>
    <xf numFmtId="0" fontId="4" fillId="3" borderId="0" xfId="0" quotePrefix="1" applyFont="1" applyFill="1" applyAlignment="1">
      <alignment horizontal="center" vertical="center"/>
    </xf>
    <xf numFmtId="0" fontId="4" fillId="3" borderId="0" xfId="0" applyFont="1" applyFill="1" applyAlignment="1">
      <alignment horizontal="center" vertical="center"/>
    </xf>
    <xf numFmtId="0" fontId="12" fillId="3" borderId="0" xfId="0" applyFont="1" applyFill="1" applyAlignment="1">
      <alignment horizontal="left" vertical="center"/>
    </xf>
    <xf numFmtId="0" fontId="12" fillId="3" borderId="7" xfId="0" applyFont="1" applyFill="1" applyBorder="1" applyAlignment="1">
      <alignment horizontal="left" vertical="center"/>
    </xf>
    <xf numFmtId="0" fontId="16" fillId="0" borderId="0" xfId="1" applyFont="1" applyAlignment="1">
      <alignment vertical="center"/>
    </xf>
    <xf numFmtId="0" fontId="17" fillId="0" borderId="0" xfId="1" applyFont="1"/>
    <xf numFmtId="0" fontId="9" fillId="0" borderId="10" xfId="1" applyFont="1" applyBorder="1" applyAlignment="1">
      <alignment horizontal="center"/>
    </xf>
    <xf numFmtId="166" fontId="10" fillId="4" borderId="15" xfId="1" applyNumberFormat="1" applyFont="1" applyFill="1" applyBorder="1" applyAlignment="1">
      <alignment vertical="center"/>
    </xf>
    <xf numFmtId="166" fontId="10" fillId="4" borderId="16" xfId="1" applyNumberFormat="1" applyFont="1" applyFill="1" applyBorder="1" applyAlignment="1">
      <alignment vertical="center"/>
    </xf>
    <xf numFmtId="166" fontId="10" fillId="4" borderId="18" xfId="1" applyNumberFormat="1" applyFont="1" applyFill="1" applyBorder="1" applyAlignment="1">
      <alignment vertical="center"/>
    </xf>
    <xf numFmtId="166" fontId="10" fillId="4" borderId="17" xfId="1" applyNumberFormat="1" applyFont="1" applyFill="1" applyBorder="1" applyAlignment="1">
      <alignment vertical="center"/>
    </xf>
    <xf numFmtId="166" fontId="4" fillId="0" borderId="15" xfId="1" applyNumberFormat="1" applyFont="1" applyBorder="1" applyAlignment="1">
      <alignment vertical="center"/>
    </xf>
    <xf numFmtId="166" fontId="4" fillId="0" borderId="16" xfId="1" applyNumberFormat="1" applyFont="1" applyBorder="1" applyAlignment="1">
      <alignment vertical="center"/>
    </xf>
    <xf numFmtId="166" fontId="4" fillId="0" borderId="18" xfId="1" applyNumberFormat="1" applyFont="1" applyBorder="1" applyAlignment="1">
      <alignment vertical="center"/>
    </xf>
    <xf numFmtId="166" fontId="4" fillId="0" borderId="17" xfId="1" applyNumberFormat="1" applyFont="1" applyBorder="1" applyAlignment="1">
      <alignment vertical="center"/>
    </xf>
    <xf numFmtId="0" fontId="4" fillId="0" borderId="14" xfId="1" applyFont="1" applyBorder="1" applyAlignment="1">
      <alignment vertical="center"/>
    </xf>
    <xf numFmtId="0" fontId="4" fillId="0" borderId="23" xfId="1" applyFont="1" applyBorder="1" applyAlignment="1">
      <alignment vertical="center"/>
    </xf>
    <xf numFmtId="0" fontId="4" fillId="0" borderId="23" xfId="1" applyFont="1" applyBorder="1" applyAlignment="1">
      <alignment horizontal="left" vertical="center"/>
    </xf>
    <xf numFmtId="0" fontId="4" fillId="0" borderId="23" xfId="1" applyFont="1" applyBorder="1" applyAlignment="1">
      <alignment horizontal="left" vertical="center" wrapText="1"/>
    </xf>
    <xf numFmtId="0" fontId="4" fillId="0" borderId="9" xfId="1" applyFont="1" applyBorder="1" applyAlignment="1">
      <alignment vertical="center"/>
    </xf>
    <xf numFmtId="166" fontId="4" fillId="0" borderId="16" xfId="1" applyNumberFormat="1" applyFont="1" applyBorder="1" applyAlignment="1">
      <alignment horizontal="right" vertical="center"/>
    </xf>
    <xf numFmtId="166" fontId="4" fillId="0" borderId="17" xfId="1" applyNumberFormat="1" applyFont="1" applyBorder="1" applyAlignment="1">
      <alignment horizontal="right" vertical="center"/>
    </xf>
    <xf numFmtId="0" fontId="4" fillId="0" borderId="23" xfId="0" applyFont="1" applyBorder="1" applyAlignment="1">
      <alignment horizontal="left" vertical="center" wrapText="1"/>
    </xf>
    <xf numFmtId="164" fontId="4" fillId="0" borderId="14" xfId="3" applyNumberFormat="1" applyFont="1" applyFill="1" applyBorder="1" applyAlignment="1">
      <alignment vertical="center"/>
    </xf>
    <xf numFmtId="164" fontId="4" fillId="0" borderId="24" xfId="3" applyNumberFormat="1" applyFont="1" applyFill="1" applyBorder="1" applyAlignment="1">
      <alignment vertical="center"/>
    </xf>
    <xf numFmtId="164" fontId="4" fillId="0" borderId="17" xfId="3" applyNumberFormat="1" applyFont="1" applyFill="1" applyBorder="1" applyAlignment="1">
      <alignment vertical="center"/>
    </xf>
    <xf numFmtId="164" fontId="4" fillId="0" borderId="16" xfId="3" applyNumberFormat="1" applyFont="1" applyFill="1" applyBorder="1" applyAlignment="1">
      <alignment vertical="center"/>
    </xf>
    <xf numFmtId="164" fontId="4" fillId="0" borderId="0" xfId="3" applyNumberFormat="1" applyFont="1" applyFill="1" applyBorder="1" applyAlignment="1">
      <alignment vertical="center"/>
    </xf>
    <xf numFmtId="164" fontId="4" fillId="0" borderId="23" xfId="3" applyNumberFormat="1" applyFont="1" applyFill="1" applyBorder="1" applyAlignment="1">
      <alignment vertical="center"/>
    </xf>
    <xf numFmtId="164" fontId="4" fillId="0" borderId="14" xfId="3" applyNumberFormat="1" applyFont="1" applyBorder="1" applyAlignment="1">
      <alignment vertical="center"/>
    </xf>
    <xf numFmtId="164" fontId="4" fillId="0" borderId="24" xfId="3" applyNumberFormat="1" applyFont="1" applyBorder="1" applyAlignment="1">
      <alignment vertical="center"/>
    </xf>
    <xf numFmtId="164" fontId="4" fillId="0" borderId="17" xfId="3" applyNumberFormat="1" applyFont="1" applyBorder="1" applyAlignment="1">
      <alignment vertical="center"/>
    </xf>
    <xf numFmtId="164" fontId="4" fillId="0" borderId="16" xfId="3" applyNumberFormat="1" applyFont="1" applyBorder="1" applyAlignment="1">
      <alignment vertical="center"/>
    </xf>
    <xf numFmtId="164" fontId="4" fillId="0" borderId="0" xfId="3" applyNumberFormat="1" applyFont="1" applyBorder="1" applyAlignment="1">
      <alignment vertical="center"/>
    </xf>
    <xf numFmtId="164" fontId="4" fillId="0" borderId="23" xfId="3" applyNumberFormat="1" applyFont="1" applyBorder="1" applyAlignment="1">
      <alignment vertical="center"/>
    </xf>
    <xf numFmtId="164" fontId="4" fillId="0" borderId="9" xfId="3" applyNumberFormat="1" applyFont="1" applyBorder="1" applyAlignment="1">
      <alignment vertical="center"/>
    </xf>
    <xf numFmtId="164" fontId="4" fillId="0" borderId="25" xfId="3" applyNumberFormat="1" applyFont="1" applyBorder="1" applyAlignment="1">
      <alignment vertical="center"/>
    </xf>
    <xf numFmtId="164" fontId="4" fillId="0" borderId="21" xfId="3" applyNumberFormat="1" applyFont="1" applyBorder="1" applyAlignment="1">
      <alignment vertical="center"/>
    </xf>
    <xf numFmtId="164" fontId="4" fillId="0" borderId="20" xfId="3" applyNumberFormat="1" applyFont="1" applyBorder="1" applyAlignment="1">
      <alignment vertical="center"/>
    </xf>
    <xf numFmtId="164" fontId="4" fillId="0" borderId="7" xfId="3" applyNumberFormat="1" applyFont="1" applyBorder="1" applyAlignment="1">
      <alignment vertical="center"/>
    </xf>
    <xf numFmtId="164" fontId="4" fillId="0" borderId="8" xfId="3" applyNumberFormat="1" applyFont="1" applyBorder="1" applyAlignment="1">
      <alignment vertical="center"/>
    </xf>
    <xf numFmtId="165" fontId="4" fillId="2" borderId="19" xfId="0" applyNumberFormat="1" applyFont="1" applyFill="1" applyBorder="1" applyAlignment="1">
      <alignment vertical="center"/>
    </xf>
    <xf numFmtId="165" fontId="4" fillId="2" borderId="20" xfId="0" applyNumberFormat="1" applyFont="1" applyFill="1" applyBorder="1" applyAlignment="1">
      <alignment vertical="center"/>
    </xf>
    <xf numFmtId="165" fontId="4" fillId="2" borderId="21" xfId="0" applyNumberFormat="1" applyFont="1" applyFill="1" applyBorder="1" applyAlignment="1">
      <alignment vertical="center"/>
    </xf>
    <xf numFmtId="165" fontId="4" fillId="2" borderId="7" xfId="0" applyNumberFormat="1" applyFont="1" applyFill="1" applyBorder="1" applyAlignment="1">
      <alignment vertical="center"/>
    </xf>
    <xf numFmtId="167" fontId="12" fillId="4" borderId="15" xfId="0" applyNumberFormat="1" applyFont="1" applyFill="1" applyBorder="1" applyAlignment="1">
      <alignment vertical="center"/>
    </xf>
    <xf numFmtId="167" fontId="12" fillId="4" borderId="16" xfId="0" applyNumberFormat="1" applyFont="1" applyFill="1" applyBorder="1" applyAlignment="1">
      <alignment vertical="center"/>
    </xf>
    <xf numFmtId="167" fontId="12" fillId="4" borderId="17" xfId="0" applyNumberFormat="1" applyFont="1" applyFill="1" applyBorder="1" applyAlignment="1">
      <alignment vertical="center"/>
    </xf>
    <xf numFmtId="167" fontId="10" fillId="4" borderId="18" xfId="0" applyNumberFormat="1" applyFont="1" applyFill="1" applyBorder="1" applyAlignment="1">
      <alignment vertical="center"/>
    </xf>
    <xf numFmtId="167" fontId="10" fillId="4" borderId="16" xfId="0" applyNumberFormat="1" applyFont="1" applyFill="1" applyBorder="1" applyAlignment="1">
      <alignment vertical="center"/>
    </xf>
    <xf numFmtId="167" fontId="10" fillId="4" borderId="17" xfId="0" applyNumberFormat="1" applyFont="1" applyFill="1" applyBorder="1" applyAlignment="1">
      <alignment vertical="center"/>
    </xf>
    <xf numFmtId="167" fontId="4" fillId="0" borderId="15" xfId="0" applyNumberFormat="1" applyFont="1" applyBorder="1" applyAlignment="1">
      <alignment vertical="center"/>
    </xf>
    <xf numFmtId="167" fontId="4" fillId="0" borderId="16" xfId="0" applyNumberFormat="1" applyFont="1" applyBorder="1" applyAlignment="1">
      <alignment vertical="center"/>
    </xf>
    <xf numFmtId="167" fontId="4" fillId="0" borderId="17" xfId="0" applyNumberFormat="1" applyFont="1" applyBorder="1" applyAlignment="1">
      <alignment vertical="center"/>
    </xf>
    <xf numFmtId="167" fontId="4" fillId="0" borderId="18" xfId="0" applyNumberFormat="1" applyFont="1" applyBorder="1" applyAlignment="1">
      <alignment vertical="center"/>
    </xf>
    <xf numFmtId="167" fontId="4" fillId="0" borderId="14" xfId="0" applyNumberFormat="1" applyFont="1" applyBorder="1" applyAlignment="1">
      <alignment vertical="center"/>
    </xf>
    <xf numFmtId="167" fontId="4" fillId="0" borderId="23" xfId="0" applyNumberFormat="1" applyFont="1" applyBorder="1" applyAlignment="1">
      <alignment vertical="center"/>
    </xf>
    <xf numFmtId="167" fontId="4" fillId="0" borderId="0" xfId="0" applyNumberFormat="1" applyFont="1" applyAlignment="1">
      <alignment vertical="center"/>
    </xf>
    <xf numFmtId="167" fontId="4" fillId="0" borderId="19" xfId="0" applyNumberFormat="1" applyFont="1" applyBorder="1" applyAlignment="1">
      <alignment vertical="center"/>
    </xf>
    <xf numFmtId="167" fontId="4" fillId="0" borderId="20" xfId="0" applyNumberFormat="1" applyFont="1" applyBorder="1" applyAlignment="1">
      <alignment vertical="center"/>
    </xf>
    <xf numFmtId="167" fontId="4" fillId="0" borderId="21" xfId="0" applyNumberFormat="1" applyFont="1" applyBorder="1" applyAlignment="1">
      <alignment vertical="center"/>
    </xf>
    <xf numFmtId="167" fontId="4" fillId="0" borderId="22" xfId="0" applyNumberFormat="1" applyFont="1" applyBorder="1" applyAlignment="1">
      <alignment vertical="center"/>
    </xf>
    <xf numFmtId="167" fontId="4" fillId="4" borderId="15" xfId="0" applyNumberFormat="1" applyFont="1" applyFill="1" applyBorder="1" applyAlignment="1">
      <alignment horizontal="right" vertical="center"/>
    </xf>
    <xf numFmtId="167" fontId="4" fillId="4" borderId="16" xfId="0" applyNumberFormat="1" applyFont="1" applyFill="1" applyBorder="1" applyAlignment="1">
      <alignment horizontal="right" vertical="center"/>
    </xf>
    <xf numFmtId="167" fontId="4" fillId="4" borderId="17" xfId="0" applyNumberFormat="1" applyFont="1" applyFill="1" applyBorder="1" applyAlignment="1">
      <alignment horizontal="right" vertical="center"/>
    </xf>
    <xf numFmtId="167" fontId="4" fillId="0" borderId="15" xfId="0" applyNumberFormat="1" applyFont="1" applyBorder="1" applyAlignment="1">
      <alignment horizontal="right" vertical="center"/>
    </xf>
    <xf numFmtId="167" fontId="4" fillId="0" borderId="16" xfId="0" applyNumberFormat="1" applyFont="1" applyBorder="1" applyAlignment="1">
      <alignment horizontal="right" vertical="center"/>
    </xf>
    <xf numFmtId="167" fontId="4" fillId="0" borderId="17" xfId="0" applyNumberFormat="1" applyFont="1" applyBorder="1" applyAlignment="1">
      <alignment horizontal="right" vertical="center"/>
    </xf>
    <xf numFmtId="167" fontId="4" fillId="0" borderId="23" xfId="0" applyNumberFormat="1" applyFont="1" applyBorder="1" applyAlignment="1">
      <alignment horizontal="right" vertical="center"/>
    </xf>
    <xf numFmtId="167" fontId="4" fillId="0" borderId="14" xfId="0" applyNumberFormat="1" applyFont="1" applyBorder="1" applyAlignment="1">
      <alignment horizontal="right" vertical="center"/>
    </xf>
    <xf numFmtId="167" fontId="4" fillId="0" borderId="19" xfId="0" applyNumberFormat="1" applyFont="1" applyBorder="1" applyAlignment="1">
      <alignment horizontal="right" vertical="center"/>
    </xf>
    <xf numFmtId="167" fontId="4" fillId="0" borderId="20" xfId="0" applyNumberFormat="1" applyFont="1" applyBorder="1" applyAlignment="1">
      <alignment horizontal="right" vertical="center"/>
    </xf>
    <xf numFmtId="167" fontId="4" fillId="0" borderId="21" xfId="0" applyNumberFormat="1" applyFont="1" applyBorder="1" applyAlignment="1">
      <alignment horizontal="right" vertical="center"/>
    </xf>
    <xf numFmtId="167" fontId="10" fillId="4" borderId="15" xfId="0" applyNumberFormat="1" applyFont="1" applyFill="1" applyBorder="1" applyAlignment="1">
      <alignment vertical="center"/>
    </xf>
    <xf numFmtId="167" fontId="4" fillId="2" borderId="15" xfId="0" applyNumberFormat="1" applyFont="1" applyFill="1" applyBorder="1" applyAlignment="1">
      <alignment vertical="center"/>
    </xf>
    <xf numFmtId="167" fontId="4" fillId="2" borderId="16" xfId="0" applyNumberFormat="1" applyFont="1" applyFill="1" applyBorder="1" applyAlignment="1">
      <alignment vertical="center"/>
    </xf>
    <xf numFmtId="167" fontId="4" fillId="2" borderId="17" xfId="0" applyNumberFormat="1" applyFont="1" applyFill="1" applyBorder="1" applyAlignment="1">
      <alignment vertical="center"/>
    </xf>
    <xf numFmtId="167" fontId="10" fillId="4" borderId="15" xfId="0" applyNumberFormat="1" applyFont="1" applyFill="1" applyBorder="1" applyAlignment="1">
      <alignment horizontal="right" vertical="center"/>
    </xf>
    <xf numFmtId="167" fontId="10" fillId="4" borderId="16" xfId="0" applyNumberFormat="1" applyFont="1" applyFill="1" applyBorder="1" applyAlignment="1">
      <alignment horizontal="right" vertical="center"/>
    </xf>
    <xf numFmtId="167" fontId="10" fillId="4" borderId="17" xfId="0" applyNumberFormat="1" applyFont="1" applyFill="1" applyBorder="1" applyAlignment="1">
      <alignment horizontal="right" vertical="center"/>
    </xf>
    <xf numFmtId="167" fontId="4" fillId="2" borderId="19" xfId="0" applyNumberFormat="1" applyFont="1" applyFill="1" applyBorder="1" applyAlignment="1">
      <alignment vertical="center"/>
    </xf>
    <xf numFmtId="167" fontId="4" fillId="2" borderId="20" xfId="0" applyNumberFormat="1" applyFont="1" applyFill="1" applyBorder="1" applyAlignment="1">
      <alignment vertical="center"/>
    </xf>
    <xf numFmtId="167" fontId="4" fillId="2" borderId="21" xfId="0" applyNumberFormat="1" applyFont="1" applyFill="1" applyBorder="1" applyAlignment="1">
      <alignment vertical="center"/>
    </xf>
    <xf numFmtId="167" fontId="9" fillId="4" borderId="15" xfId="1" applyNumberFormat="1" applyFont="1" applyFill="1" applyBorder="1" applyAlignment="1">
      <alignment horizontal="right" vertical="center"/>
    </xf>
    <xf numFmtId="167" fontId="9" fillId="4" borderId="16" xfId="1" applyNumberFormat="1" applyFont="1" applyFill="1" applyBorder="1" applyAlignment="1">
      <alignment horizontal="right" vertical="center"/>
    </xf>
    <xf numFmtId="167" fontId="4" fillId="0" borderId="15" xfId="1" applyNumberFormat="1" applyFont="1" applyBorder="1" applyAlignment="1">
      <alignment horizontal="right" vertical="center"/>
    </xf>
    <xf numFmtId="167" fontId="4" fillId="0" borderId="16" xfId="1" applyNumberFormat="1" applyFont="1" applyBorder="1" applyAlignment="1">
      <alignment horizontal="right" vertical="center"/>
    </xf>
    <xf numFmtId="167" fontId="4" fillId="0" borderId="15" xfId="1" applyNumberFormat="1" applyFont="1" applyBorder="1" applyAlignment="1">
      <alignment vertical="center"/>
    </xf>
    <xf numFmtId="167" fontId="4" fillId="0" borderId="16" xfId="1" applyNumberFormat="1" applyFont="1" applyBorder="1" applyAlignment="1">
      <alignment vertical="center"/>
    </xf>
    <xf numFmtId="167" fontId="4" fillId="0" borderId="14" xfId="1" applyNumberFormat="1" applyFont="1" applyBorder="1" applyAlignment="1">
      <alignment horizontal="right" vertical="center"/>
    </xf>
    <xf numFmtId="167" fontId="4" fillId="0" borderId="19" xfId="1" applyNumberFormat="1" applyFont="1" applyBorder="1" applyAlignment="1">
      <alignment horizontal="right" vertical="top"/>
    </xf>
    <xf numFmtId="167" fontId="4" fillId="0" borderId="20" xfId="1" applyNumberFormat="1" applyFont="1" applyBorder="1" applyAlignment="1">
      <alignment horizontal="right" vertical="center"/>
    </xf>
    <xf numFmtId="167" fontId="4" fillId="0" borderId="7" xfId="1" applyNumberFormat="1" applyFont="1" applyBorder="1" applyAlignment="1">
      <alignment horizontal="right" vertical="center"/>
    </xf>
    <xf numFmtId="167" fontId="4" fillId="0" borderId="22" xfId="0" applyNumberFormat="1" applyFont="1" applyBorder="1" applyAlignment="1">
      <alignment horizontal="right" vertical="center"/>
    </xf>
    <xf numFmtId="167" fontId="12" fillId="5" borderId="14" xfId="0" applyNumberFormat="1" applyFont="1" applyFill="1" applyBorder="1" applyAlignment="1">
      <alignment horizontal="right" vertical="center"/>
    </xf>
    <xf numFmtId="167" fontId="12" fillId="5" borderId="16" xfId="0" applyNumberFormat="1" applyFont="1" applyFill="1" applyBorder="1" applyAlignment="1">
      <alignment horizontal="right" vertical="center"/>
    </xf>
    <xf numFmtId="167" fontId="12" fillId="5" borderId="0" xfId="0" applyNumberFormat="1" applyFont="1" applyFill="1" applyAlignment="1">
      <alignment horizontal="right" vertical="center"/>
    </xf>
    <xf numFmtId="167" fontId="12" fillId="5" borderId="15" xfId="0" applyNumberFormat="1" applyFont="1" applyFill="1" applyBorder="1" applyAlignment="1">
      <alignment horizontal="right" vertical="center"/>
    </xf>
    <xf numFmtId="167" fontId="12" fillId="5" borderId="17" xfId="0" applyNumberFormat="1" applyFont="1" applyFill="1" applyBorder="1" applyAlignment="1">
      <alignment horizontal="right" vertical="center"/>
    </xf>
    <xf numFmtId="167" fontId="12" fillId="4" borderId="17" xfId="0" applyNumberFormat="1" applyFont="1" applyFill="1" applyBorder="1" applyAlignment="1">
      <alignment horizontal="right" vertical="center"/>
    </xf>
    <xf numFmtId="167" fontId="13" fillId="0" borderId="14" xfId="0" applyNumberFormat="1" applyFont="1" applyBorder="1" applyAlignment="1">
      <alignment horizontal="right" vertical="center"/>
    </xf>
    <xf numFmtId="167" fontId="13" fillId="0" borderId="16" xfId="0" applyNumberFormat="1" applyFont="1" applyBorder="1" applyAlignment="1">
      <alignment horizontal="right" vertical="center"/>
    </xf>
    <xf numFmtId="167" fontId="13" fillId="0" borderId="0" xfId="0" applyNumberFormat="1" applyFont="1" applyAlignment="1">
      <alignment horizontal="right" vertical="center"/>
    </xf>
    <xf numFmtId="167" fontId="13" fillId="0" borderId="15" xfId="0" applyNumberFormat="1" applyFont="1" applyBorder="1" applyAlignment="1">
      <alignment horizontal="right" vertical="center"/>
    </xf>
    <xf numFmtId="167" fontId="13" fillId="0" borderId="17" xfId="0" applyNumberFormat="1" applyFont="1" applyBorder="1" applyAlignment="1">
      <alignment horizontal="right" vertical="center"/>
    </xf>
    <xf numFmtId="167" fontId="13" fillId="0" borderId="23" xfId="0" applyNumberFormat="1" applyFont="1" applyBorder="1" applyAlignment="1">
      <alignment horizontal="right" vertical="center"/>
    </xf>
    <xf numFmtId="167" fontId="4" fillId="0" borderId="24" xfId="0" applyNumberFormat="1" applyFont="1" applyBorder="1" applyAlignment="1">
      <alignment vertical="center"/>
    </xf>
    <xf numFmtId="167" fontId="4" fillId="0" borderId="15" xfId="0" applyNumberFormat="1" applyFont="1" applyBorder="1" applyAlignment="1">
      <alignment vertical="top" wrapText="1"/>
    </xf>
    <xf numFmtId="167" fontId="4" fillId="0" borderId="16" xfId="0" applyNumberFormat="1" applyFont="1" applyBorder="1" applyAlignment="1">
      <alignment vertical="top" wrapText="1"/>
    </xf>
    <xf numFmtId="167" fontId="4" fillId="0" borderId="24" xfId="0" applyNumberFormat="1" applyFont="1" applyBorder="1" applyAlignment="1">
      <alignment vertical="top" wrapText="1"/>
    </xf>
    <xf numFmtId="167" fontId="4" fillId="0" borderId="14" xfId="0" applyNumberFormat="1" applyFont="1" applyBorder="1" applyAlignment="1">
      <alignment vertical="top" wrapText="1"/>
    </xf>
    <xf numFmtId="167" fontId="4" fillId="0" borderId="23" xfId="0" applyNumberFormat="1" applyFont="1" applyBorder="1" applyAlignment="1">
      <alignment vertical="top" wrapText="1"/>
    </xf>
    <xf numFmtId="167" fontId="4" fillId="0" borderId="9" xfId="0" applyNumberFormat="1" applyFont="1" applyBorder="1" applyAlignment="1">
      <alignment vertical="center"/>
    </xf>
    <xf numFmtId="167" fontId="4" fillId="0" borderId="7" xfId="0" applyNumberFormat="1" applyFont="1" applyBorder="1" applyAlignment="1">
      <alignment vertical="center"/>
    </xf>
    <xf numFmtId="167" fontId="4" fillId="0" borderId="8" xfId="0" applyNumberFormat="1" applyFont="1" applyBorder="1" applyAlignment="1">
      <alignment vertical="center"/>
    </xf>
    <xf numFmtId="165" fontId="4" fillId="4" borderId="18" xfId="0" applyNumberFormat="1" applyFont="1" applyFill="1" applyBorder="1" applyAlignment="1">
      <alignment horizontal="right" vertical="center"/>
    </xf>
    <xf numFmtId="165" fontId="4" fillId="4" borderId="16" xfId="0" applyNumberFormat="1" applyFont="1" applyFill="1" applyBorder="1" applyAlignment="1">
      <alignment horizontal="right" vertical="center"/>
    </xf>
    <xf numFmtId="165" fontId="4" fillId="4" borderId="17" xfId="0" applyNumberFormat="1" applyFont="1" applyFill="1" applyBorder="1" applyAlignment="1">
      <alignment horizontal="right" vertical="center"/>
    </xf>
    <xf numFmtId="165" fontId="13" fillId="4" borderId="15" xfId="0" applyNumberFormat="1" applyFont="1" applyFill="1" applyBorder="1" applyAlignment="1">
      <alignment vertical="center"/>
    </xf>
    <xf numFmtId="165" fontId="13" fillId="4" borderId="16" xfId="0" applyNumberFormat="1" applyFont="1" applyFill="1" applyBorder="1" applyAlignment="1">
      <alignment vertical="center"/>
    </xf>
    <xf numFmtId="165" fontId="13" fillId="4" borderId="17" xfId="0" applyNumberFormat="1" applyFont="1" applyFill="1" applyBorder="1" applyAlignment="1">
      <alignment vertical="center"/>
    </xf>
    <xf numFmtId="165" fontId="13" fillId="4" borderId="0" xfId="0" applyNumberFormat="1" applyFont="1" applyFill="1" applyAlignment="1">
      <alignment vertical="center"/>
    </xf>
    <xf numFmtId="165" fontId="4" fillId="0" borderId="18" xfId="0" applyNumberFormat="1" applyFont="1" applyBorder="1" applyAlignment="1">
      <alignment horizontal="right" vertical="center"/>
    </xf>
    <xf numFmtId="165" fontId="4" fillId="2" borderId="18" xfId="0" applyNumberFormat="1" applyFont="1" applyFill="1" applyBorder="1" applyAlignment="1">
      <alignment vertical="center"/>
    </xf>
    <xf numFmtId="165" fontId="13" fillId="4" borderId="18" xfId="0" applyNumberFormat="1" applyFont="1" applyFill="1" applyBorder="1" applyAlignment="1">
      <alignment vertical="center"/>
    </xf>
    <xf numFmtId="165" fontId="13" fillId="0" borderId="18" xfId="0" applyNumberFormat="1" applyFont="1" applyBorder="1" applyAlignment="1">
      <alignment vertical="center"/>
    </xf>
    <xf numFmtId="165" fontId="13" fillId="2" borderId="18" xfId="0" applyNumberFormat="1" applyFont="1" applyFill="1" applyBorder="1" applyAlignment="1">
      <alignment vertical="center"/>
    </xf>
    <xf numFmtId="165" fontId="13" fillId="2" borderId="22" xfId="0"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7" xfId="0" applyNumberFormat="1" applyFont="1" applyFill="1" applyBorder="1" applyAlignment="1">
      <alignment vertical="center"/>
    </xf>
    <xf numFmtId="167" fontId="4" fillId="3" borderId="15" xfId="0" applyNumberFormat="1" applyFont="1" applyFill="1" applyBorder="1" applyAlignment="1">
      <alignment horizontal="right" vertical="center"/>
    </xf>
    <xf numFmtId="167" fontId="4" fillId="3" borderId="16" xfId="0" applyNumberFormat="1" applyFont="1" applyFill="1" applyBorder="1" applyAlignment="1">
      <alignment horizontal="right" vertical="center"/>
    </xf>
    <xf numFmtId="167" fontId="4" fillId="3" borderId="17" xfId="0" applyNumberFormat="1" applyFont="1" applyFill="1" applyBorder="1" applyAlignment="1">
      <alignment horizontal="right" vertical="center"/>
    </xf>
    <xf numFmtId="167" fontId="4" fillId="2" borderId="15" xfId="0" applyNumberFormat="1" applyFont="1" applyFill="1" applyBorder="1" applyAlignment="1">
      <alignment horizontal="right" vertical="center"/>
    </xf>
    <xf numFmtId="167" fontId="4" fillId="2" borderId="16" xfId="0" applyNumberFormat="1" applyFont="1" applyFill="1" applyBorder="1" applyAlignment="1">
      <alignment horizontal="right" vertical="center"/>
    </xf>
    <xf numFmtId="167" fontId="4" fillId="2" borderId="17" xfId="0" applyNumberFormat="1" applyFont="1" applyFill="1" applyBorder="1" applyAlignment="1">
      <alignment horizontal="right" vertical="center"/>
    </xf>
    <xf numFmtId="167" fontId="4" fillId="3" borderId="15" xfId="0" applyNumberFormat="1" applyFont="1" applyFill="1" applyBorder="1" applyAlignment="1">
      <alignment vertical="center"/>
    </xf>
    <xf numFmtId="167" fontId="4" fillId="3" borderId="16" xfId="0" applyNumberFormat="1" applyFont="1" applyFill="1" applyBorder="1" applyAlignment="1">
      <alignment vertical="center"/>
    </xf>
    <xf numFmtId="167" fontId="13" fillId="4" borderId="11" xfId="0" applyNumberFormat="1" applyFont="1" applyFill="1" applyBorder="1" applyAlignment="1">
      <alignment vertical="center"/>
    </xf>
    <xf numFmtId="167" fontId="13" fillId="4" borderId="12" xfId="0" applyNumberFormat="1" applyFont="1" applyFill="1" applyBorder="1" applyAlignment="1">
      <alignment vertical="center"/>
    </xf>
    <xf numFmtId="167" fontId="13" fillId="4" borderId="26" xfId="0" applyNumberFormat="1" applyFont="1" applyFill="1" applyBorder="1" applyAlignment="1">
      <alignment vertical="center"/>
    </xf>
    <xf numFmtId="167" fontId="13" fillId="4" borderId="13" xfId="0" applyNumberFormat="1" applyFont="1" applyFill="1" applyBorder="1" applyAlignment="1">
      <alignment vertical="center"/>
    </xf>
    <xf numFmtId="167" fontId="13" fillId="0" borderId="15" xfId="0" applyNumberFormat="1" applyFont="1" applyBorder="1" applyAlignment="1">
      <alignment vertical="center"/>
    </xf>
    <xf numFmtId="167" fontId="13" fillId="0" borderId="16" xfId="0" applyNumberFormat="1" applyFont="1" applyBorder="1" applyAlignment="1">
      <alignment vertical="center"/>
    </xf>
    <xf numFmtId="167" fontId="13" fillId="0" borderId="24" xfId="0" applyNumberFormat="1" applyFont="1" applyBorder="1" applyAlignment="1">
      <alignment vertical="center"/>
    </xf>
    <xf numFmtId="167" fontId="13" fillId="0" borderId="17" xfId="0" applyNumberFormat="1" applyFont="1" applyBorder="1" applyAlignment="1">
      <alignment vertical="center"/>
    </xf>
    <xf numFmtId="167" fontId="13" fillId="2" borderId="15" xfId="0" applyNumberFormat="1" applyFont="1" applyFill="1" applyBorder="1" applyAlignment="1">
      <alignment vertical="center"/>
    </xf>
    <xf numFmtId="167" fontId="13" fillId="2" borderId="16" xfId="0" applyNumberFormat="1" applyFont="1" applyFill="1" applyBorder="1" applyAlignment="1">
      <alignment vertical="center"/>
    </xf>
    <xf numFmtId="167" fontId="13" fillId="2" borderId="24" xfId="0" applyNumberFormat="1" applyFont="1" applyFill="1" applyBorder="1" applyAlignment="1">
      <alignment vertical="center"/>
    </xf>
    <xf numFmtId="167" fontId="13" fillId="2" borderId="17" xfId="0" applyNumberFormat="1" applyFont="1" applyFill="1" applyBorder="1" applyAlignment="1">
      <alignment vertical="center"/>
    </xf>
    <xf numFmtId="167" fontId="4" fillId="0" borderId="25" xfId="0" applyNumberFormat="1" applyFont="1" applyBorder="1" applyAlignment="1">
      <alignment vertical="center"/>
    </xf>
    <xf numFmtId="0" fontId="4" fillId="3" borderId="14" xfId="0" applyFont="1" applyFill="1" applyBorder="1" applyAlignment="1">
      <alignment horizontal="left" vertical="center"/>
    </xf>
    <xf numFmtId="0" fontId="4" fillId="3" borderId="9" xfId="0" applyFont="1" applyFill="1" applyBorder="1" applyAlignment="1">
      <alignment horizontal="left" vertical="center"/>
    </xf>
    <xf numFmtId="167" fontId="4" fillId="4" borderId="15" xfId="0" applyNumberFormat="1" applyFont="1" applyFill="1" applyBorder="1" applyAlignment="1">
      <alignment vertical="center"/>
    </xf>
    <xf numFmtId="167" fontId="4" fillId="4" borderId="16" xfId="0" applyNumberFormat="1" applyFont="1" applyFill="1" applyBorder="1" applyAlignment="1">
      <alignment vertical="center"/>
    </xf>
    <xf numFmtId="167" fontId="4" fillId="4" borderId="17" xfId="0" applyNumberFormat="1" applyFont="1" applyFill="1" applyBorder="1" applyAlignment="1">
      <alignment vertical="center"/>
    </xf>
    <xf numFmtId="165" fontId="10" fillId="5" borderId="15" xfId="1" applyNumberFormat="1" applyFont="1" applyFill="1" applyBorder="1" applyAlignment="1">
      <alignment vertical="center"/>
    </xf>
    <xf numFmtId="165" fontId="10" fillId="5" borderId="17" xfId="1" applyNumberFormat="1" applyFont="1" applyFill="1" applyBorder="1" applyAlignment="1">
      <alignment vertical="center"/>
    </xf>
    <xf numFmtId="165" fontId="10" fillId="5" borderId="16" xfId="1" applyNumberFormat="1" applyFont="1" applyFill="1" applyBorder="1" applyAlignment="1">
      <alignment vertical="center"/>
    </xf>
    <xf numFmtId="165" fontId="4" fillId="0" borderId="15" xfId="1" applyNumberFormat="1" applyFont="1" applyBorder="1" applyAlignment="1">
      <alignment vertical="center"/>
    </xf>
    <xf numFmtId="165" fontId="4" fillId="0" borderId="17" xfId="1" applyNumberFormat="1" applyFont="1" applyBorder="1" applyAlignment="1">
      <alignment vertical="center"/>
    </xf>
    <xf numFmtId="165" fontId="4" fillId="0" borderId="16" xfId="1" applyNumberFormat="1" applyFont="1" applyBorder="1" applyAlignment="1">
      <alignment vertical="center"/>
    </xf>
    <xf numFmtId="165" fontId="4" fillId="0" borderId="19" xfId="1" applyNumberFormat="1" applyFont="1" applyBorder="1" applyAlignment="1">
      <alignment vertical="center"/>
    </xf>
    <xf numFmtId="165" fontId="4" fillId="0" borderId="21" xfId="1" applyNumberFormat="1" applyFont="1" applyBorder="1" applyAlignment="1">
      <alignment vertical="center"/>
    </xf>
    <xf numFmtId="165" fontId="4" fillId="0" borderId="20" xfId="1" applyNumberFormat="1" applyFont="1" applyBorder="1" applyAlignment="1">
      <alignment vertical="center"/>
    </xf>
    <xf numFmtId="0" fontId="10" fillId="3" borderId="0" xfId="1" applyFont="1" applyFill="1" applyAlignment="1">
      <alignment vertical="center" wrapText="1"/>
    </xf>
    <xf numFmtId="0" fontId="10" fillId="3" borderId="0" xfId="1" applyFont="1" applyFill="1" applyAlignment="1">
      <alignment vertical="center"/>
    </xf>
    <xf numFmtId="0" fontId="10" fillId="3" borderId="23" xfId="1" applyFont="1" applyFill="1" applyBorder="1" applyAlignment="1">
      <alignment vertical="center"/>
    </xf>
    <xf numFmtId="0" fontId="10" fillId="3" borderId="0" xfId="1" applyFont="1" applyFill="1" applyAlignment="1">
      <alignment horizontal="left" vertical="center"/>
    </xf>
    <xf numFmtId="14" fontId="4" fillId="3" borderId="0" xfId="1" quotePrefix="1" applyNumberFormat="1" applyFont="1" applyFill="1" applyAlignment="1">
      <alignment horizontal="center" vertical="center"/>
    </xf>
    <xf numFmtId="0" fontId="4" fillId="3" borderId="0" xfId="1" quotePrefix="1" applyFont="1" applyFill="1" applyAlignment="1">
      <alignment horizontal="center" vertical="center"/>
    </xf>
    <xf numFmtId="0" fontId="4" fillId="3" borderId="0" xfId="1" applyFont="1" applyFill="1" applyAlignment="1">
      <alignment horizontal="center" vertical="center"/>
    </xf>
    <xf numFmtId="0" fontId="12" fillId="3" borderId="0" xfId="1" applyFont="1" applyFill="1" applyAlignment="1">
      <alignment horizontal="left" vertical="center"/>
    </xf>
    <xf numFmtId="0" fontId="12" fillId="3" borderId="7" xfId="1" applyFont="1" applyFill="1" applyBorder="1" applyAlignment="1">
      <alignment horizontal="left" vertical="center"/>
    </xf>
    <xf numFmtId="0" fontId="10" fillId="0" borderId="7" xfId="1" applyFont="1" applyBorder="1" applyAlignment="1">
      <alignment horizontal="left" vertical="center"/>
    </xf>
    <xf numFmtId="0" fontId="4" fillId="0" borderId="8" xfId="1" applyFont="1" applyBorder="1" applyAlignment="1">
      <alignment horizontal="left" vertical="center"/>
    </xf>
    <xf numFmtId="166" fontId="4" fillId="0" borderId="19" xfId="1" applyNumberFormat="1" applyFont="1" applyBorder="1" applyAlignment="1">
      <alignment vertical="center"/>
    </xf>
    <xf numFmtId="166" fontId="4" fillId="0" borderId="21" xfId="1" applyNumberFormat="1" applyFont="1" applyBorder="1" applyAlignment="1">
      <alignment vertical="center"/>
    </xf>
    <xf numFmtId="166" fontId="4" fillId="0" borderId="20" xfId="1" applyNumberFormat="1" applyFont="1" applyBorder="1" applyAlignment="1">
      <alignment vertical="center"/>
    </xf>
    <xf numFmtId="166" fontId="4" fillId="0" borderId="22" xfId="1" applyNumberFormat="1" applyFont="1" applyBorder="1" applyAlignment="1">
      <alignment vertical="center"/>
    </xf>
    <xf numFmtId="0" fontId="10" fillId="0" borderId="0" xfId="0" applyFont="1" applyAlignment="1">
      <alignment horizontal="center" vertical="center"/>
    </xf>
    <xf numFmtId="165" fontId="13" fillId="0" borderId="16" xfId="0" applyNumberFormat="1" applyFont="1" applyBorder="1" applyAlignment="1">
      <alignment horizontal="right" vertical="center"/>
    </xf>
    <xf numFmtId="165" fontId="13" fillId="0" borderId="17" xfId="0" applyNumberFormat="1" applyFont="1" applyBorder="1" applyAlignment="1">
      <alignment horizontal="right" vertical="center"/>
    </xf>
    <xf numFmtId="2" fontId="13" fillId="0" borderId="18" xfId="0" applyNumberFormat="1" applyFont="1" applyBorder="1" applyAlignment="1">
      <alignment horizontal="right" vertical="center"/>
    </xf>
    <xf numFmtId="167" fontId="4" fillId="0" borderId="24" xfId="1" applyNumberFormat="1" applyFont="1" applyBorder="1" applyAlignment="1">
      <alignment horizontal="right" vertical="center"/>
    </xf>
    <xf numFmtId="0" fontId="9" fillId="7"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23"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2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0" xfId="0" applyFont="1" applyFill="1" applyAlignment="1">
      <alignment vertical="center" wrapText="1"/>
    </xf>
    <xf numFmtId="0" fontId="12" fillId="3" borderId="23" xfId="0" applyFont="1" applyFill="1" applyBorder="1" applyAlignment="1">
      <alignment vertical="center" wrapText="1"/>
    </xf>
    <xf numFmtId="0" fontId="4" fillId="0" borderId="5"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23" xfId="0" applyFont="1" applyBorder="1" applyAlignment="1">
      <alignment horizontal="center" vertical="center" wrapText="1"/>
    </xf>
    <xf numFmtId="0" fontId="12" fillId="4" borderId="14"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23" xfId="0" applyFont="1" applyFill="1" applyBorder="1" applyAlignment="1">
      <alignment horizontal="center" vertical="center" wrapText="1"/>
    </xf>
    <xf numFmtId="0" fontId="10" fillId="3" borderId="0" xfId="0" applyFont="1" applyFill="1" applyAlignment="1">
      <alignment vertical="center" wrapText="1"/>
    </xf>
    <xf numFmtId="0" fontId="10" fillId="3" borderId="23" xfId="0" applyFont="1" applyFill="1" applyBorder="1" applyAlignment="1">
      <alignment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9" fillId="7" borderId="0" xfId="0" applyFont="1" applyFill="1" applyAlignment="1">
      <alignment horizontal="left" vertical="top" wrapText="1"/>
    </xf>
    <xf numFmtId="0" fontId="4" fillId="0" borderId="5" xfId="0" applyFont="1" applyBorder="1" applyAlignment="1">
      <alignment horizontal="left" vertical="center"/>
    </xf>
    <xf numFmtId="0" fontId="4" fillId="0" borderId="5" xfId="1" applyFont="1" applyBorder="1" applyAlignment="1">
      <alignment horizontal="left" wrapText="1"/>
    </xf>
    <xf numFmtId="0" fontId="12" fillId="3" borderId="7"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12" fillId="3" borderId="0" xfId="1" applyFont="1" applyFill="1" applyAlignment="1">
      <alignment horizontal="left" vertical="center" wrapText="1"/>
    </xf>
    <xf numFmtId="0" fontId="12" fillId="3" borderId="23" xfId="1" applyFont="1" applyFill="1" applyBorder="1" applyAlignment="1">
      <alignment horizontal="left" vertical="center" wrapText="1"/>
    </xf>
    <xf numFmtId="0" fontId="15" fillId="3" borderId="0" xfId="1" applyFont="1" applyFill="1" applyAlignment="1">
      <alignment horizontal="left" vertical="center" wrapText="1"/>
    </xf>
    <xf numFmtId="0" fontId="15" fillId="3" borderId="23"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23" xfId="1" applyFont="1" applyFill="1" applyBorder="1" applyAlignment="1">
      <alignment horizontal="left" vertical="center" wrapText="1"/>
    </xf>
    <xf numFmtId="0" fontId="12" fillId="3" borderId="0" xfId="1" applyFont="1" applyFill="1" applyAlignment="1">
      <alignment vertical="center" wrapText="1"/>
    </xf>
    <xf numFmtId="0" fontId="12" fillId="3" borderId="23" xfId="1" applyFont="1" applyFill="1" applyBorder="1" applyAlignment="1">
      <alignment vertical="center" wrapText="1"/>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4" fillId="3" borderId="0" xfId="1" applyFont="1" applyFill="1" applyAlignment="1">
      <alignment horizontal="left" vertical="center" wrapText="1"/>
    </xf>
    <xf numFmtId="0" fontId="4" fillId="3" borderId="23" xfId="1" applyFont="1" applyFill="1" applyBorder="1" applyAlignment="1">
      <alignment horizontal="left"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0" xfId="1" applyFont="1" applyAlignment="1">
      <alignment horizontal="center" vertical="center" wrapText="1"/>
    </xf>
    <xf numFmtId="0" fontId="9" fillId="0" borderId="23" xfId="1" applyFont="1" applyBorder="1" applyAlignment="1">
      <alignment horizontal="center" vertical="center" wrapText="1"/>
    </xf>
    <xf numFmtId="0" fontId="9" fillId="0" borderId="9"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12" fillId="5" borderId="14" xfId="1" applyFont="1" applyFill="1" applyBorder="1" applyAlignment="1">
      <alignment horizontal="center" vertical="center" wrapText="1"/>
    </xf>
    <xf numFmtId="0" fontId="12" fillId="5" borderId="0" xfId="1" applyFont="1" applyFill="1" applyAlignment="1">
      <alignment horizontal="center" vertical="center" wrapText="1"/>
    </xf>
    <xf numFmtId="0" fontId="12" fillId="5" borderId="23" xfId="1" applyFont="1" applyFill="1" applyBorder="1" applyAlignment="1">
      <alignment horizontal="center" vertical="center" wrapText="1"/>
    </xf>
    <xf numFmtId="0" fontId="10" fillId="3" borderId="0" xfId="1" applyFont="1" applyFill="1" applyAlignment="1">
      <alignment vertical="center" wrapText="1"/>
    </xf>
    <xf numFmtId="0" fontId="10" fillId="3" borderId="23" xfId="1" applyFont="1" applyFill="1" applyBorder="1" applyAlignment="1">
      <alignment vertical="center" wrapTex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4" fillId="0" borderId="0" xfId="0" applyFont="1" applyAlignment="1">
      <alignment horizontal="left" vertical="center" wrapText="1"/>
    </xf>
    <xf numFmtId="0" fontId="12" fillId="3" borderId="7" xfId="1" applyFont="1" applyFill="1" applyBorder="1" applyAlignment="1">
      <alignment horizontal="left" vertical="top" wrapText="1"/>
    </xf>
    <xf numFmtId="0" fontId="12" fillId="3" borderId="8" xfId="1" applyFont="1" applyFill="1" applyBorder="1" applyAlignment="1">
      <alignment horizontal="left" vertical="top" wrapText="1"/>
    </xf>
    <xf numFmtId="0" fontId="9" fillId="7" borderId="7" xfId="1" applyFont="1" applyFill="1" applyBorder="1" applyAlignment="1">
      <alignment horizontal="left" vertical="center" wrapText="1"/>
    </xf>
    <xf numFmtId="0" fontId="12" fillId="5" borderId="23" xfId="1" applyFont="1" applyFill="1" applyBorder="1" applyAlignment="1">
      <alignment horizontal="center" vertical="center"/>
    </xf>
    <xf numFmtId="0" fontId="9" fillId="7" borderId="0" xfId="1" applyFont="1" applyFill="1" applyAlignment="1">
      <alignment horizontal="left" vertical="center" wrapText="1"/>
    </xf>
    <xf numFmtId="0" fontId="12" fillId="4" borderId="14"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23" xfId="1" applyFont="1" applyFill="1" applyBorder="1" applyAlignment="1">
      <alignment horizontal="center" vertical="center"/>
    </xf>
    <xf numFmtId="0" fontId="4" fillId="0" borderId="5" xfId="1" applyFont="1" applyBorder="1" applyAlignment="1">
      <alignment horizontal="left" vertical="center" wrapText="1"/>
    </xf>
    <xf numFmtId="0" fontId="4" fillId="8" borderId="5" xfId="1" applyFont="1" applyFill="1" applyBorder="1" applyAlignment="1">
      <alignment horizontal="left" vertical="center" wrapText="1"/>
    </xf>
    <xf numFmtId="0" fontId="4" fillId="0" borderId="0" xfId="1" applyFont="1" applyAlignment="1">
      <alignment horizontal="left" vertical="center" wrapText="1"/>
    </xf>
    <xf numFmtId="1" fontId="12" fillId="4" borderId="14" xfId="0" applyNumberFormat="1" applyFont="1" applyFill="1" applyBorder="1" applyAlignment="1">
      <alignment horizontal="center" vertical="center"/>
    </xf>
    <xf numFmtId="1" fontId="12" fillId="4" borderId="0" xfId="0" applyNumberFormat="1" applyFont="1" applyFill="1" applyAlignment="1">
      <alignment horizontal="center" vertical="center"/>
    </xf>
    <xf numFmtId="0" fontId="4" fillId="0" borderId="0" xfId="0" applyFont="1" applyAlignment="1">
      <alignment horizontal="left" wrapText="1"/>
    </xf>
    <xf numFmtId="0" fontId="4" fillId="0" borderId="0" xfId="0" applyFont="1" applyAlignment="1">
      <alignment horizontal="left"/>
    </xf>
    <xf numFmtId="0" fontId="4" fillId="8" borderId="0" xfId="0" applyFont="1" applyFill="1" applyAlignment="1">
      <alignment horizontal="left"/>
    </xf>
    <xf numFmtId="0" fontId="9" fillId="7" borderId="0" xfId="1" applyFont="1" applyFill="1" applyAlignment="1">
      <alignment horizontal="left" vertical="top" wrapText="1"/>
    </xf>
    <xf numFmtId="0" fontId="9" fillId="0" borderId="10" xfId="0" applyFont="1" applyBorder="1" applyAlignment="1">
      <alignment horizontal="center" vertical="center" wrapText="1"/>
    </xf>
    <xf numFmtId="0" fontId="12" fillId="5" borderId="14"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3" xfId="0" applyFont="1" applyFill="1" applyBorder="1" applyAlignment="1">
      <alignment horizontal="center" vertical="center" wrapText="1"/>
    </xf>
    <xf numFmtId="0" fontId="4" fillId="0" borderId="5" xfId="0" applyFont="1" applyBorder="1" applyAlignment="1">
      <alignment vertical="top" wrapText="1"/>
    </xf>
    <xf numFmtId="0" fontId="9" fillId="7" borderId="0" xfId="0" applyFont="1" applyFill="1" applyAlignment="1">
      <alignment vertical="center" wrapText="1"/>
    </xf>
    <xf numFmtId="0" fontId="12" fillId="4" borderId="23" xfId="0"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4" fillId="0" borderId="5" xfId="0" applyFont="1" applyBorder="1" applyAlignment="1">
      <alignment vertical="center" wrapText="1"/>
    </xf>
    <xf numFmtId="0" fontId="12" fillId="5" borderId="23" xfId="0" applyFont="1" applyFill="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2" fillId="4" borderId="23" xfId="1" applyFont="1" applyFill="1" applyBorder="1" applyAlignment="1">
      <alignment horizontal="center" vertical="center" wrapText="1"/>
    </xf>
  </cellXfs>
  <cellStyles count="4">
    <cellStyle name="Hiperligação" xfId="2" builtinId="8"/>
    <cellStyle name="Normal" xfId="0" builtinId="0"/>
    <cellStyle name="Normal 2" xfId="1" xr:uid="{00000000-0005-0000-0000-000002000000}"/>
    <cellStyle name="Percentagem 2" xfId="3" xr:uid="{CB26C4D0-C8AA-4C14-B1E0-A9A3AC479B75}"/>
  </cellStyles>
  <dxfs count="0"/>
  <tableStyles count="0" defaultTableStyle="TableStyleMedium2" defaultPivotStyle="PivotStyleLight16"/>
  <colors>
    <mruColors>
      <color rgb="FFFFE600"/>
      <color rgb="FF00599D"/>
      <color rgb="FFFFF49F"/>
      <color rgb="FFFFF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3"/></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4"/></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5"/></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6"/></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7"/></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8"/></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9"/></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0"/></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2"/></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5"/></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3"/></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4"/></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5"/></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6"/></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7"/></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8"/></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9"/></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0"/></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2"/></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6"/></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3"/></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4"/></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7"/></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8"/></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9"/></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0"/></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2"/></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26</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E6C0EA85-D60E-47F3-B678-947780F9A6D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608969" y="83344"/>
          <a:ext cx="790476" cy="276190"/>
        </a:xfrm>
        <a:prstGeom prst="rect">
          <a:avLst/>
        </a:prstGeom>
        <a:noFill/>
        <a:ln w="1">
          <a:noFill/>
          <a:miter lim="800000"/>
          <a:headEnd/>
          <a:tailEnd type="none" w="med" len="med"/>
        </a:ln>
        <a:effectLst/>
      </xdr:spPr>
    </xdr:pic>
    <xdr:clientData fPrintsWithSheet="0"/>
  </xdr:oneCellAnchor>
</xdr:wsDr>
</file>

<file path=xl/drawings/drawing10.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F01E050-3E7F-4A68-83AB-7A57E411390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3382625" y="152400"/>
          <a:ext cx="790476" cy="276190"/>
        </a:xfrm>
        <a:prstGeom prst="rect">
          <a:avLst/>
        </a:prstGeom>
        <a:noFill/>
        <a:ln w="1">
          <a:noFill/>
          <a:miter lim="800000"/>
          <a:headEnd/>
          <a:tailEnd type="none" w="med" len="med"/>
        </a:ln>
        <a:effectLst/>
      </xdr:spPr>
    </xdr:pic>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18</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43BA364-E601-4AA0-8744-F3E034CABB4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191750" y="152400"/>
          <a:ext cx="790476" cy="276190"/>
        </a:xfrm>
        <a:prstGeom prst="rect">
          <a:avLst/>
        </a:prstGeom>
        <a:noFill/>
        <a:ln w="1">
          <a:noFill/>
          <a:miter lim="800000"/>
          <a:headEnd/>
          <a:tailEnd type="none" w="med" len="med"/>
        </a:ln>
        <a:effectLst/>
      </xdr:spPr>
    </xdr:pic>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D705B4E-17E0-4D9F-AFA0-AF0D39AF552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963275" y="152400"/>
          <a:ext cx="790476" cy="276190"/>
        </a:xfrm>
        <a:prstGeom prst="rect">
          <a:avLst/>
        </a:prstGeom>
        <a:noFill/>
        <a:ln w="1">
          <a:noFill/>
          <a:miter lim="800000"/>
          <a:headEnd/>
          <a:tailEnd type="none" w="med" len="med"/>
        </a:ln>
        <a:effectLst/>
      </xdr:spPr>
    </xdr:pic>
    <xdr:clientData fPrintsWithSheet="0"/>
  </xdr:oneCellAnchor>
</xdr:wsDr>
</file>

<file path=xl/drawings/drawing13.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93EE63F2-4D59-4FDD-8D38-428696D5B6F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782800" y="76200"/>
          <a:ext cx="790476" cy="276190"/>
        </a:xfrm>
        <a:prstGeom prst="rect">
          <a:avLst/>
        </a:prstGeom>
        <a:noFill/>
        <a:ln w="1">
          <a:noFill/>
          <a:miter lim="800000"/>
          <a:headEnd/>
          <a:tailEnd type="none" w="med" len="med"/>
        </a:ln>
        <a:effectLst/>
      </xdr:spPr>
    </xdr:pic>
    <xdr:clientData fPrintsWithSheet="0"/>
  </xdr:oneCellAnchor>
</xdr:wsDr>
</file>

<file path=xl/drawings/drawing14.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3004E31-F332-4EF2-9691-5FE3D74BB56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230350" y="161925"/>
          <a:ext cx="790476" cy="276190"/>
        </a:xfrm>
        <a:prstGeom prst="rect">
          <a:avLst/>
        </a:prstGeom>
        <a:noFill/>
        <a:ln w="1">
          <a:noFill/>
          <a:miter lim="800000"/>
          <a:headEnd/>
          <a:tailEnd type="none" w="med" len="med"/>
        </a:ln>
        <a:effectLst/>
      </xdr:spPr>
    </xdr:pic>
    <xdr:clientData fPrintsWithSheet="0"/>
  </xdr:oneCellAnchor>
</xdr:wsDr>
</file>

<file path=xl/drawings/drawing15.xml><?xml version="1.0" encoding="utf-8"?>
<xdr:wsDr xmlns:xdr="http://schemas.openxmlformats.org/drawingml/2006/spreadsheetDrawing" xmlns:a="http://schemas.openxmlformats.org/drawingml/2006/main">
  <xdr:oneCellAnchor>
    <xdr:from>
      <xdr:col>13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F68D2CA-4DCD-4333-9689-EA8E282BCCF6}"/>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411450" y="47625"/>
          <a:ext cx="790476" cy="276190"/>
        </a:xfrm>
        <a:prstGeom prst="rect">
          <a:avLst/>
        </a:prstGeom>
        <a:noFill/>
        <a:ln w="1">
          <a:noFill/>
          <a:miter lim="800000"/>
          <a:headEnd/>
          <a:tailEnd type="none" w="med" len="med"/>
        </a:ln>
        <a:effectLst/>
      </xdr:spPr>
    </xdr:pic>
    <xdr:clientData fPrintsWithSheet="0"/>
  </xdr:oneCellAnchor>
</xdr:wsDr>
</file>

<file path=xl/drawings/drawing16.xml><?xml version="1.0" encoding="utf-8"?>
<xdr:wsDr xmlns:xdr="http://schemas.openxmlformats.org/drawingml/2006/spreadsheetDrawing" xmlns:a="http://schemas.openxmlformats.org/drawingml/2006/main">
  <xdr:oneCellAnchor>
    <xdr:from>
      <xdr:col>13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C7E5FA7A-73C9-458E-BDE2-0D2D8D6CD45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363700" y="152400"/>
          <a:ext cx="790476" cy="276190"/>
        </a:xfrm>
        <a:prstGeom prst="rect">
          <a:avLst/>
        </a:prstGeom>
        <a:noFill/>
        <a:ln w="1">
          <a:noFill/>
          <a:miter lim="800000"/>
          <a:headEnd/>
          <a:tailEnd type="none" w="med" len="med"/>
        </a:ln>
        <a:effectLst/>
      </xdr:spPr>
    </xdr:pic>
    <xdr:clientData fPrintsWithSheet="0"/>
  </xdr:oneCellAnchor>
</xdr:wsDr>
</file>

<file path=xl/drawings/drawing17.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DE953090-B928-49F3-9F11-A506A7FA92F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297150" y="38100"/>
          <a:ext cx="790476" cy="276190"/>
        </a:xfrm>
        <a:prstGeom prst="rect">
          <a:avLst/>
        </a:prstGeom>
        <a:noFill/>
        <a:ln w="1">
          <a:noFill/>
          <a:miter lim="800000"/>
          <a:headEnd/>
          <a:tailEnd type="none" w="med" len="med"/>
        </a:ln>
        <a:effectLst/>
      </xdr:spPr>
    </xdr:pic>
    <xdr:clientData fPrintsWithSheet="0"/>
  </xdr:oneCellAnchor>
</xdr:wsDr>
</file>

<file path=xl/drawings/drawing18.xml><?xml version="1.0" encoding="utf-8"?>
<xdr:wsDr xmlns:xdr="http://schemas.openxmlformats.org/drawingml/2006/spreadsheetDrawing" xmlns:a="http://schemas.openxmlformats.org/drawingml/2006/main">
  <xdr:oneCellAnchor>
    <xdr:from>
      <xdr:col>17</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448730DB-ACA3-4781-A20E-49D37D03749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458950" y="152400"/>
          <a:ext cx="790476" cy="276190"/>
        </a:xfrm>
        <a:prstGeom prst="rect">
          <a:avLst/>
        </a:prstGeom>
        <a:noFill/>
        <a:ln w="1">
          <a:noFill/>
          <a:miter lim="800000"/>
          <a:headEnd/>
          <a:tailEnd type="none" w="med" len="med"/>
        </a:ln>
        <a:effectLst/>
      </xdr:spPr>
    </xdr:pic>
    <xdr:clientData fPrintsWithSheet="0"/>
  </xdr:oneCellAnchor>
</xdr:wsDr>
</file>

<file path=xl/drawings/drawing19.xml><?xml version="1.0" encoding="utf-8"?>
<xdr:wsDr xmlns:xdr="http://schemas.openxmlformats.org/drawingml/2006/spreadsheetDrawing" xmlns:a="http://schemas.openxmlformats.org/drawingml/2006/main">
  <xdr:oneCellAnchor>
    <xdr:from>
      <xdr:col>22</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39533A4B-2F49-47FA-BC7F-FDD11FC2603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649450" y="0"/>
          <a:ext cx="790476" cy="276190"/>
        </a:xfrm>
        <a:prstGeom prst="rect">
          <a:avLst/>
        </a:prstGeom>
        <a:noFill/>
        <a:ln w="1">
          <a:noFill/>
          <a:miter lim="800000"/>
          <a:headEnd/>
          <a:tailEnd type="none" w="med" len="med"/>
        </a:ln>
        <a:effectLst/>
      </xdr:spPr>
    </xdr:pic>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26</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66DB973-5934-4A75-ADA7-67BD914BD74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5316200" y="88900"/>
          <a:ext cx="790476" cy="276190"/>
        </a:xfrm>
        <a:prstGeom prst="rect">
          <a:avLst/>
        </a:prstGeom>
        <a:noFill/>
        <a:ln w="1">
          <a:noFill/>
          <a:miter lim="800000"/>
          <a:headEnd/>
          <a:tailEnd type="none" w="med" len="med"/>
        </a:ln>
        <a:effectLst/>
      </xdr:spPr>
    </xdr:pic>
    <xdr:clientData fPrintsWithSheet="0"/>
  </xdr:oneCellAnchor>
</xdr:wsDr>
</file>

<file path=xl/drawings/drawing20.xml><?xml version="1.0" encoding="utf-8"?>
<xdr:wsDr xmlns:xdr="http://schemas.openxmlformats.org/drawingml/2006/spreadsheetDrawing" xmlns:a="http://schemas.openxmlformats.org/drawingml/2006/main">
  <xdr:oneCellAnchor>
    <xdr:from>
      <xdr:col>16</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B5FE6BF-7352-4E8D-AB50-23E1DCAA0B5E}"/>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163300" y="0"/>
          <a:ext cx="790476" cy="276190"/>
        </a:xfrm>
        <a:prstGeom prst="rect">
          <a:avLst/>
        </a:prstGeom>
        <a:noFill/>
        <a:ln w="1">
          <a:noFill/>
          <a:miter lim="800000"/>
          <a:headEnd/>
          <a:tailEnd type="none" w="med" len="med"/>
        </a:ln>
        <a:effectLst/>
      </xdr:spPr>
    </xdr:pic>
    <xdr:clientData fPrintsWithSheet="0"/>
  </xdr:oneCellAnchor>
</xdr:wsDr>
</file>

<file path=xl/drawings/drawing21.xml><?xml version="1.0" encoding="utf-8"?>
<xdr:wsDr xmlns:xdr="http://schemas.openxmlformats.org/drawingml/2006/spreadsheetDrawing" xmlns:a="http://schemas.openxmlformats.org/drawingml/2006/main">
  <xdr:oneCellAnchor>
    <xdr:from>
      <xdr:col>11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D8A9BF6-624E-43A9-8737-A35D6B00E00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220200" y="152400"/>
          <a:ext cx="790476" cy="276190"/>
        </a:xfrm>
        <a:prstGeom prst="rect">
          <a:avLst/>
        </a:prstGeom>
        <a:noFill/>
        <a:ln w="1">
          <a:noFill/>
          <a:miter lim="800000"/>
          <a:headEnd/>
          <a:tailEnd type="none" w="med" len="med"/>
        </a:ln>
        <a:effectLst/>
      </xdr:spPr>
    </xdr:pic>
    <xdr:clientData fPrintsWithSheet="0"/>
  </xdr:oneCellAnchor>
</xdr:wsDr>
</file>

<file path=xl/drawings/drawing22.xml><?xml version="1.0" encoding="utf-8"?>
<xdr:wsDr xmlns:xdr="http://schemas.openxmlformats.org/drawingml/2006/spreadsheetDrawing" xmlns:a="http://schemas.openxmlformats.org/drawingml/2006/main">
  <xdr:oneCellAnchor>
    <xdr:from>
      <xdr:col>21</xdr:col>
      <xdr:colOff>100330</xdr:colOff>
      <xdr:row>1</xdr:row>
      <xdr:rowOff>33020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4D8297FC-E9AD-4563-91F8-4373DFAF716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1774170" y="154940"/>
          <a:ext cx="790476" cy="276190"/>
        </a:xfrm>
        <a:prstGeom prst="rect">
          <a:avLst/>
        </a:prstGeom>
        <a:noFill/>
        <a:ln w="1">
          <a:noFill/>
          <a:miter lim="800000"/>
          <a:headEnd/>
          <a:tailEnd type="none" w="med" len="med"/>
        </a:ln>
        <a:effectLst/>
      </xdr:spPr>
    </xdr:pic>
    <xdr:clientData fPrintsWithSheet="0"/>
  </xdr:oneCellAnchor>
</xdr:wsDr>
</file>

<file path=xl/drawings/drawing23.xml><?xml version="1.0" encoding="utf-8"?>
<xdr:wsDr xmlns:xdr="http://schemas.openxmlformats.org/drawingml/2006/spreadsheetDrawing" xmlns:a="http://schemas.openxmlformats.org/drawingml/2006/main">
  <xdr:oneCellAnchor>
    <xdr:from>
      <xdr:col>21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B6789E1-C86F-4A1C-BB2C-FF8867035FF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258675" y="152400"/>
          <a:ext cx="790476" cy="276190"/>
        </a:xfrm>
        <a:prstGeom prst="rect">
          <a:avLst/>
        </a:prstGeom>
        <a:noFill/>
        <a:ln w="1">
          <a:noFill/>
          <a:miter lim="800000"/>
          <a:headEnd/>
          <a:tailEnd type="none" w="med" len="med"/>
        </a:ln>
        <a:effectLst/>
      </xdr:spPr>
    </xdr:pic>
    <xdr:clientData fPrintsWithSheet="0"/>
  </xdr:oneCellAnchor>
</xdr:wsDr>
</file>

<file path=xl/drawings/drawing24.xml><?xml version="1.0" encoding="utf-8"?>
<xdr:wsDr xmlns:xdr="http://schemas.openxmlformats.org/drawingml/2006/spreadsheetDrawing" xmlns:a="http://schemas.openxmlformats.org/drawingml/2006/main">
  <xdr:oneCellAnchor>
    <xdr:from>
      <xdr:col>14</xdr:col>
      <xdr:colOff>171450</xdr:colOff>
      <xdr:row>1</xdr:row>
      <xdr:rowOff>133350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1CB904C2-30D7-403F-9618-0099340B771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391775" y="133350"/>
          <a:ext cx="790476" cy="276190"/>
        </a:xfrm>
        <a:prstGeom prst="rect">
          <a:avLst/>
        </a:prstGeom>
        <a:noFill/>
        <a:ln w="1">
          <a:noFill/>
          <a:miter lim="800000"/>
          <a:headEnd/>
          <a:tailEnd type="none" w="med" len="med"/>
        </a:ln>
        <a:effectLst/>
      </xdr:spPr>
    </xdr:pic>
    <xdr:clientData fPrintsWithSheet="0"/>
  </xdr:oneCellAnchor>
</xdr:wsDr>
</file>

<file path=xl/drawings/drawing25.xml><?xml version="1.0" encoding="utf-8"?>
<xdr:wsDr xmlns:xdr="http://schemas.openxmlformats.org/drawingml/2006/spreadsheetDrawing" xmlns:a="http://schemas.openxmlformats.org/drawingml/2006/main">
  <xdr:oneCellAnchor>
    <xdr:from>
      <xdr:col>13</xdr:col>
      <xdr:colOff>152400</xdr:colOff>
      <xdr:row>1</xdr:row>
      <xdr:rowOff>28575</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03F97294-BBCE-4780-BFDA-64B39307223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705975" y="161925"/>
          <a:ext cx="790476" cy="276190"/>
        </a:xfrm>
        <a:prstGeom prst="rect">
          <a:avLst/>
        </a:prstGeom>
        <a:noFill/>
        <a:ln w="1">
          <a:noFill/>
          <a:miter lim="800000"/>
          <a:headEnd/>
          <a:tailEnd type="none" w="med" len="med"/>
        </a:ln>
        <a:effectLst/>
      </xdr:spPr>
    </xdr:pic>
    <xdr:clientData fPrintsWithSheet="0"/>
  </xdr:oneCellAnchor>
</xdr:wsDr>
</file>

<file path=xl/drawings/drawing26.xml><?xml version="1.0" encoding="utf-8"?>
<xdr:wsDr xmlns:xdr="http://schemas.openxmlformats.org/drawingml/2006/spreadsheetDrawing" xmlns:a="http://schemas.openxmlformats.org/drawingml/2006/main">
  <xdr:oneCellAnchor>
    <xdr:from>
      <xdr:col>14</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D7360DBF-B9F4-4D67-87F6-D28B311535B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991600" y="152400"/>
          <a:ext cx="790476" cy="276190"/>
        </a:xfrm>
        <a:prstGeom prst="rect">
          <a:avLst/>
        </a:prstGeom>
        <a:noFill/>
        <a:ln w="1">
          <a:noFill/>
          <a:miter lim="800000"/>
          <a:headEnd/>
          <a:tailEnd type="none" w="med" len="med"/>
        </a:ln>
        <a:effectLst/>
      </xdr:spPr>
    </xdr:pic>
    <xdr:clientData fPrintsWithSheet="0"/>
  </xdr:oneCellAnchor>
</xdr:wsDr>
</file>

<file path=xl/drawings/drawing27.xml><?xml version="1.0" encoding="utf-8"?>
<xdr:wsDr xmlns:xdr="http://schemas.openxmlformats.org/drawingml/2006/spreadsheetDrawing" xmlns:a="http://schemas.openxmlformats.org/drawingml/2006/main">
  <xdr:oneCellAnchor>
    <xdr:from>
      <xdr:col>14</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4992C80-F099-4C8B-A5F2-A1E9D68F506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772525" y="152400"/>
          <a:ext cx="790476" cy="276190"/>
        </a:xfrm>
        <a:prstGeom prst="rect">
          <a:avLst/>
        </a:prstGeom>
        <a:noFill/>
        <a:ln w="1">
          <a:noFill/>
          <a:miter lim="800000"/>
          <a:headEnd/>
          <a:tailEnd type="none" w="med" len="med"/>
        </a:ln>
        <a:effectLst/>
      </xdr:spPr>
    </xdr:pic>
    <xdr:clientData fPrintsWithSheet="0"/>
  </xdr:oneCellAnchor>
</xdr:wsDr>
</file>

<file path=xl/drawings/drawing28.xml><?xml version="1.0" encoding="utf-8"?>
<xdr:wsDr xmlns:xdr="http://schemas.openxmlformats.org/drawingml/2006/spreadsheetDrawing" xmlns:a="http://schemas.openxmlformats.org/drawingml/2006/main">
  <xdr:oneCellAnchor>
    <xdr:from>
      <xdr:col>14</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A34D65E5-34D2-4CF0-89C9-2CD71BDFB67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9039225" y="152400"/>
          <a:ext cx="790476" cy="276190"/>
        </a:xfrm>
        <a:prstGeom prst="rect">
          <a:avLst/>
        </a:prstGeom>
        <a:noFill/>
        <a:ln w="1">
          <a:noFill/>
          <a:miter lim="800000"/>
          <a:headEnd/>
          <a:tailEnd type="none" w="med" len="med"/>
        </a:ln>
        <a:effectLst/>
      </xdr:spPr>
    </xdr:pic>
    <xdr:clientData fPrintsWithSheet="0"/>
  </xdr:oneCellAnchor>
</xdr:wsDr>
</file>

<file path=xl/drawings/drawing29.xml><?xml version="1.0" encoding="utf-8"?>
<xdr:wsDr xmlns:xdr="http://schemas.openxmlformats.org/drawingml/2006/spreadsheetDrawing" xmlns:a="http://schemas.openxmlformats.org/drawingml/2006/main">
  <xdr:oneCellAnchor>
    <xdr:from>
      <xdr:col>11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3670A2F8-D0F7-432F-A8FF-5C700F187BB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182225" y="152400"/>
          <a:ext cx="790476" cy="276190"/>
        </a:xfrm>
        <a:prstGeom prst="rect">
          <a:avLst/>
        </a:prstGeom>
        <a:noFill/>
        <a:ln w="1">
          <a:noFill/>
          <a:miter lim="800000"/>
          <a:headEnd/>
          <a:tailEnd type="none" w="med" len="med"/>
        </a:ln>
        <a:effectLst/>
      </xdr:spPr>
    </xdr:pic>
    <xdr:clientData fPrintsWithSheet="0"/>
  </xdr:oneCellAnchor>
</xdr:wsDr>
</file>

<file path=xl/drawings/drawing3.xml><?xml version="1.0" encoding="utf-8"?>
<xdr:wsDr xmlns:xdr="http://schemas.openxmlformats.org/drawingml/2006/spreadsheetDrawing" xmlns:a="http://schemas.openxmlformats.org/drawingml/2006/main">
  <xdr:oneCellAnchor>
    <xdr:from>
      <xdr:col>25</xdr:col>
      <xdr:colOff>501650</xdr:colOff>
      <xdr:row>0</xdr:row>
      <xdr:rowOff>101600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F939CC6E-183F-420D-8062-9412BF0A1D4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6668750" y="254000"/>
          <a:ext cx="790476" cy="276190"/>
        </a:xfrm>
        <a:prstGeom prst="rect">
          <a:avLst/>
        </a:prstGeom>
        <a:noFill/>
        <a:ln w="1">
          <a:noFill/>
          <a:miter lim="800000"/>
          <a:headEnd/>
          <a:tailEnd type="none" w="med" len="med"/>
        </a:ln>
        <a:effectLst/>
      </xdr:spPr>
    </xdr:pic>
    <xdr:clientData fPrintsWithSheet="0"/>
  </xdr:oneCellAnchor>
</xdr:wsDr>
</file>

<file path=xl/drawings/drawing30.xml><?xml version="1.0" encoding="utf-8"?>
<xdr:wsDr xmlns:xdr="http://schemas.openxmlformats.org/drawingml/2006/spreadsheetDrawing" xmlns:a="http://schemas.openxmlformats.org/drawingml/2006/main">
  <xdr:oneCellAnchor>
    <xdr:from>
      <xdr:col>11</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41038BB-EF25-4E10-9439-B4336FB10BC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401050" y="152400"/>
          <a:ext cx="790476" cy="276190"/>
        </a:xfrm>
        <a:prstGeom prst="rect">
          <a:avLst/>
        </a:prstGeom>
        <a:noFill/>
        <a:ln w="1">
          <a:noFill/>
          <a:miter lim="800000"/>
          <a:headEnd/>
          <a:tailEnd type="none" w="med" len="med"/>
        </a:ln>
        <a:effectLst/>
      </xdr:spPr>
    </xdr:pic>
    <xdr:clientData fPrintsWithSheet="0"/>
  </xdr:oneCellAnchor>
</xdr:wsDr>
</file>

<file path=xl/drawings/drawing31.xml><?xml version="1.0" encoding="utf-8"?>
<xdr:wsDr xmlns:xdr="http://schemas.openxmlformats.org/drawingml/2006/spreadsheetDrawing" xmlns:a="http://schemas.openxmlformats.org/drawingml/2006/main">
  <xdr:oneCellAnchor>
    <xdr:from>
      <xdr:col>13</xdr:col>
      <xdr:colOff>19050</xdr:colOff>
      <xdr:row>1</xdr:row>
      <xdr:rowOff>0</xdr:rowOff>
    </xdr:from>
    <xdr:ext cx="790476" cy="276190"/>
    <xdr:pic>
      <xdr:nvPicPr>
        <xdr:cNvPr id="6" name="Picture 5">
          <a:hlinkClick xmlns:r="http://schemas.openxmlformats.org/officeDocument/2006/relationships" r:id="rId1"/>
          <a:extLst>
            <a:ext uri="{FF2B5EF4-FFF2-40B4-BE49-F238E27FC236}">
              <a16:creationId xmlns:a16="http://schemas.microsoft.com/office/drawing/2014/main" id="{99C49212-BAAF-4C6B-961B-61D0CB3CB1F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8210550" y="76200"/>
          <a:ext cx="790476" cy="276190"/>
        </a:xfrm>
        <a:prstGeom prst="rect">
          <a:avLst/>
        </a:prstGeom>
        <a:noFill/>
        <a:ln w="1">
          <a:noFill/>
          <a:miter lim="800000"/>
          <a:headEnd/>
          <a:tailEnd type="none" w="med" len="med"/>
        </a:ln>
        <a:effectLst/>
      </xdr:spPr>
    </xdr:pic>
    <xdr:clientData fPrintsWithSheet="0"/>
  </xdr:oneCellAnchor>
</xdr:wsDr>
</file>

<file path=xl/drawings/drawing4.xml><?xml version="1.0" encoding="utf-8"?>
<xdr:wsDr xmlns:xdr="http://schemas.openxmlformats.org/drawingml/2006/spreadsheetDrawing" xmlns:a="http://schemas.openxmlformats.org/drawingml/2006/main">
  <xdr:oneCellAnchor>
    <xdr:from>
      <xdr:col>23</xdr:col>
      <xdr:colOff>57150</xdr:colOff>
      <xdr:row>1</xdr:row>
      <xdr:rowOff>50800</xdr:rowOff>
    </xdr:from>
    <xdr:ext cx="790476" cy="279400"/>
    <xdr:pic>
      <xdr:nvPicPr>
        <xdr:cNvPr id="2" name="Picture 5">
          <a:hlinkClick xmlns:r="http://schemas.openxmlformats.org/officeDocument/2006/relationships" r:id="rId1"/>
          <a:extLst>
            <a:ext uri="{FF2B5EF4-FFF2-40B4-BE49-F238E27FC236}">
              <a16:creationId xmlns:a16="http://schemas.microsoft.com/office/drawing/2014/main" id="{89537C92-E94A-42BC-ADA1-08824021513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3760450" y="152400"/>
          <a:ext cx="790476" cy="279400"/>
        </a:xfrm>
        <a:prstGeom prst="rect">
          <a:avLst/>
        </a:prstGeom>
        <a:noFill/>
        <a:ln w="1">
          <a:noFill/>
          <a:miter lim="800000"/>
          <a:headEnd/>
          <a:tailEnd type="none" w="med" len="med"/>
        </a:ln>
        <a:effectLst/>
      </xdr:spPr>
    </xdr:pic>
    <xdr:clientData fPrintsWithSheet="0"/>
  </xdr:oneCellAnchor>
</xdr:wsDr>
</file>

<file path=xl/drawings/drawing5.xml><?xml version="1.0" encoding="utf-8"?>
<xdr:wsDr xmlns:xdr="http://schemas.openxmlformats.org/drawingml/2006/spreadsheetDrawing" xmlns:a="http://schemas.openxmlformats.org/drawingml/2006/main">
  <xdr:oneCellAnchor>
    <xdr:from>
      <xdr:col>19</xdr:col>
      <xdr:colOff>120650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C4E775A-40EE-44BA-A219-3E1B6C30B4D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166600" y="165100"/>
          <a:ext cx="790476" cy="276190"/>
        </a:xfrm>
        <a:prstGeom prst="rect">
          <a:avLst/>
        </a:prstGeom>
        <a:noFill/>
        <a:ln w="1">
          <a:noFill/>
          <a:miter lim="800000"/>
          <a:headEnd/>
          <a:tailEnd type="none" w="med" len="med"/>
        </a:ln>
        <a:effectLst/>
      </xdr:spPr>
    </xdr:pic>
    <xdr:clientData fPrintsWithSheet="0"/>
  </xdr:oneCellAnchor>
</xdr:wsDr>
</file>

<file path=xl/drawings/drawing6.xml><?xml version="1.0" encoding="utf-8"?>
<xdr:wsDr xmlns:xdr="http://schemas.openxmlformats.org/drawingml/2006/spreadsheetDrawing" xmlns:a="http://schemas.openxmlformats.org/drawingml/2006/main">
  <xdr:oneCellAnchor>
    <xdr:from>
      <xdr:col>19</xdr:col>
      <xdr:colOff>120650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85B7AD3F-687A-4904-A00B-83AB6DF16776}"/>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166600" y="165100"/>
          <a:ext cx="790476" cy="276190"/>
        </a:xfrm>
        <a:prstGeom prst="rect">
          <a:avLst/>
        </a:prstGeom>
        <a:noFill/>
        <a:ln w="1">
          <a:noFill/>
          <a:miter lim="800000"/>
          <a:headEnd/>
          <a:tailEnd type="none" w="med" len="med"/>
        </a:ln>
        <a:effectLst/>
      </xdr:spPr>
    </xdr:pic>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19</xdr:col>
      <xdr:colOff>120650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F277C2CB-D825-4830-9A21-3C3F1EB25E5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2166600" y="165100"/>
          <a:ext cx="790476" cy="276190"/>
        </a:xfrm>
        <a:prstGeom prst="rect">
          <a:avLst/>
        </a:prstGeom>
        <a:noFill/>
        <a:ln w="1">
          <a:noFill/>
          <a:miter lim="800000"/>
          <a:headEnd/>
          <a:tailEnd type="none" w="med" len="med"/>
        </a:ln>
        <a:effectLst/>
      </xdr:spPr>
    </xdr:pic>
    <xdr:clientData fPrintsWithSheet="0"/>
  </xdr:oneCellAnchor>
</xdr:wsDr>
</file>

<file path=xl/drawings/drawing8.xml><?xml version="1.0" encoding="utf-8"?>
<xdr:wsDr xmlns:xdr="http://schemas.openxmlformats.org/drawingml/2006/spreadsheetDrawing" xmlns:a="http://schemas.openxmlformats.org/drawingml/2006/main">
  <xdr:oneCellAnchor>
    <xdr:from>
      <xdr:col>23</xdr:col>
      <xdr:colOff>31750</xdr:colOff>
      <xdr:row>1</xdr:row>
      <xdr:rowOff>45720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65BD80AB-76DF-47B7-A10F-98663EFF88C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3488670" y="121920"/>
          <a:ext cx="790476" cy="276190"/>
        </a:xfrm>
        <a:prstGeom prst="rect">
          <a:avLst/>
        </a:prstGeom>
        <a:noFill/>
        <a:ln w="1">
          <a:noFill/>
          <a:miter lim="800000"/>
          <a:headEnd/>
          <a:tailEnd type="none" w="med" len="med"/>
        </a:ln>
        <a:effectLst/>
      </xdr:spPr>
    </xdr:pic>
    <xdr:clientData fPrintsWithSheet="0"/>
  </xdr:oneCellAnchor>
</xdr:wsDr>
</file>

<file path=xl/drawings/drawing9.xml><?xml version="1.0" encoding="utf-8"?>
<xdr:wsDr xmlns:xdr="http://schemas.openxmlformats.org/drawingml/2006/spreadsheetDrawing" xmlns:a="http://schemas.openxmlformats.org/drawingml/2006/main">
  <xdr:oneCellAnchor>
    <xdr:from>
      <xdr:col>23</xdr:col>
      <xdr:colOff>0</xdr:colOff>
      <xdr:row>1</xdr:row>
      <xdr:rowOff>0</xdr:rowOff>
    </xdr:from>
    <xdr:ext cx="790476" cy="276190"/>
    <xdr:pic>
      <xdr:nvPicPr>
        <xdr:cNvPr id="2" name="Picture 5">
          <a:hlinkClick xmlns:r="http://schemas.openxmlformats.org/officeDocument/2006/relationships" r:id="rId1"/>
          <a:extLst>
            <a:ext uri="{FF2B5EF4-FFF2-40B4-BE49-F238E27FC236}">
              <a16:creationId xmlns:a16="http://schemas.microsoft.com/office/drawing/2014/main" id="{525925B5-BD23-414D-8FEC-3D955E75C17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4535150" y="57150"/>
          <a:ext cx="790476" cy="276190"/>
        </a:xfrm>
        <a:prstGeom prst="rect">
          <a:avLst/>
        </a:prstGeom>
        <a:noFill/>
        <a:ln w="1">
          <a:noFill/>
          <a:miter lim="800000"/>
          <a:headEnd/>
          <a:tailEnd type="none" w="med" len="med"/>
        </a:ln>
        <a:effectLst/>
      </xdr:spPr>
    </xdr:pic>
    <xdr:clientData fPrintsWithSheet="0"/>
  </xdr:oneCellAnchor>
</xdr:wsDr>
</file>

<file path=xl/theme/theme1.xml><?xml version="1.0" encoding="utf-8"?>
<a:theme xmlns:a="http://schemas.openxmlformats.org/drawingml/2006/main" name="Tema do Office">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99D"/>
    <pageSetUpPr fitToPage="1"/>
  </sheetPr>
  <dimension ref="B1:S35"/>
  <sheetViews>
    <sheetView tabSelected="1" zoomScaleNormal="100" workbookViewId="0">
      <selection activeCell="B2" sqref="B2"/>
    </sheetView>
  </sheetViews>
  <sheetFormatPr defaultColWidth="8.85546875" defaultRowHeight="12" x14ac:dyDescent="0.2"/>
  <cols>
    <col min="1" max="1" width="2.42578125" style="2" customWidth="1"/>
    <col min="2" max="2" width="140.7109375" style="2" customWidth="1"/>
    <col min="3" max="16384" width="8.85546875" style="2"/>
  </cols>
  <sheetData>
    <row r="1" spans="2:19" x14ac:dyDescent="0.2">
      <c r="B1" s="1"/>
    </row>
    <row r="2" spans="2:19" ht="18.75" x14ac:dyDescent="0.2">
      <c r="B2" s="3" t="s">
        <v>170</v>
      </c>
    </row>
    <row r="3" spans="2:19" ht="12.75" x14ac:dyDescent="0.2">
      <c r="B3" s="4">
        <v>2022</v>
      </c>
    </row>
    <row r="4" spans="2:19" s="6" customFormat="1" ht="33.75" customHeight="1" x14ac:dyDescent="0.2">
      <c r="B4" s="5" t="str">
        <f>'Q1'!B$2</f>
        <v>QUADRO 1   NÚMERO DE TCO, GANHOS HORÁRIOS, MENSAIS E ANUAIS (MÉDIOS E MEDIANOS) POR ATIVIDADE ECONÓMICA, SEGUNDO O SEXO 
Tempo Completo, Portugal, 2022</v>
      </c>
    </row>
    <row r="5" spans="2:19" s="7" customFormat="1" ht="33.75" customHeight="1" x14ac:dyDescent="0.2">
      <c r="B5" s="5" t="str">
        <f>'Q2'!B$2</f>
        <v>QUADRO 2   NÚMERO DE TCO, GANHOS HORÁRIOS, MENSAIS E ANUAIS (MÉDIOS E MEDIANOS) POR ATIVIDADE ECONÓMICA, SEGUNDO O SEXO 
Tempo Parcial, Portugal, 2022</v>
      </c>
    </row>
    <row r="6" spans="2:19" s="7" customFormat="1" ht="33.75" customHeight="1" x14ac:dyDescent="0.2">
      <c r="B6" s="5" t="str">
        <f>'Q3'!B$2</f>
        <v>QUADRO 3   NÚMERO DE TCO, GANHOS HORÁRIOS E MENSAIS (MÉDIOS E MEDIANOS) POR ATIVIDADE ECONÓMICA, SEGUNDO O SEXO 
Tempo Completo + Tempo Parcial, Portugal, 2022</v>
      </c>
    </row>
    <row r="7" spans="2:19" s="7" customFormat="1" ht="33.75" customHeight="1" x14ac:dyDescent="0.2">
      <c r="B7" s="5" t="str">
        <f>'Q4'!B$2</f>
        <v>QUADRO 4  GANHOS HORÁRIOS, MENSAIS E ANUAIS (MÉDIOS E MEDIANOS) POR ACTIVIDADE ECONÓMICA, SEGUNDO AS REGIÕES (NUT I) 
Tempo Completo, Portugal, 2022</v>
      </c>
    </row>
    <row r="8" spans="2:19" s="7" customFormat="1" ht="33.75" customHeight="1" x14ac:dyDescent="0.2">
      <c r="B8" s="5" t="str">
        <f>'Q5'!B$2</f>
        <v>QUADRO 5 GANHOS HORÁRIOS (MÉDIOS E MEDIANOS) POR ACTIVIDADE ECONÓMICA, SEGUNDO AS REGIÕES (NUT II) 
Tempo Completo, Continente, 2022</v>
      </c>
    </row>
    <row r="9" spans="2:19" s="7" customFormat="1" ht="33.75" customHeight="1" x14ac:dyDescent="0.2">
      <c r="B9" s="5" t="str">
        <f>'Q6'!B$2</f>
        <v>QUADRO 6 GANHOS MENSAIS (MÉDIOS E MEDIANOS) POR ATIVIDADE ECONÓMICA, SEGUNDO AS REGIÕES (NUT II) 
Tempo Completo, Continente, 2022</v>
      </c>
      <c r="C9" s="8"/>
      <c r="D9" s="8"/>
      <c r="E9" s="8"/>
      <c r="F9" s="8"/>
      <c r="G9" s="8"/>
      <c r="H9" s="8"/>
      <c r="I9" s="8"/>
      <c r="J9" s="8"/>
      <c r="K9" s="8"/>
      <c r="L9" s="8"/>
      <c r="M9" s="8"/>
      <c r="N9" s="8"/>
      <c r="O9" s="8"/>
      <c r="P9" s="8"/>
      <c r="Q9" s="8"/>
      <c r="R9" s="8"/>
      <c r="S9" s="8"/>
    </row>
    <row r="10" spans="2:19" s="7" customFormat="1" ht="33.75" customHeight="1" x14ac:dyDescent="0.2">
      <c r="B10" s="5" t="str">
        <f>'Q7'!B$2</f>
        <v>QUADRO 7 GANHOS ANUAIS (MÉDIOS E MEDIANOS) POR ATIVIDADE ECONÓMICA, SEGUNDO AS REGIÕES (NUT II) 
Tempo Completo, Continente, 2022</v>
      </c>
    </row>
    <row r="11" spans="2:19" s="7" customFormat="1" ht="33.75" customHeight="1" x14ac:dyDescent="0.2">
      <c r="B11" s="5" t="str">
        <f>'Q8'!B$2</f>
        <v>QUADRO 8  GANHOS HORÁRIOS, MENSAIS E ANUAIS (MÉDIOS E MEDIANOS) POR ACTIVIDADE ECONÓMICA, SEGUNDO AS REGIÕES (NUT I) 
Tempo Parcial, Portugal, 2022</v>
      </c>
    </row>
    <row r="12" spans="2:19" s="7" customFormat="1" ht="33.75" customHeight="1" x14ac:dyDescent="0.2">
      <c r="B12" s="5" t="str">
        <f>'Q9'!B$2</f>
        <v>QUADRO 9  GANHOS HORÁRIOS, MENSAIS E ANUAIS (MÉDIOS E MEDIANOS) POR ATIVIDADE ECONÓMICA, SEGUNDO O ESCALÃO DE PESSOAL AO SERVIÇO
Tempo Completo, Portugal, 2022</v>
      </c>
    </row>
    <row r="13" spans="2:19" s="7" customFormat="1" ht="33.75" customHeight="1" x14ac:dyDescent="0.2">
      <c r="B13" s="5" t="str">
        <f>'Q10'!B$2</f>
        <v>QUADRO 10  GANHOS HORÁRIOS E MENSAIS (MÉDIOS E MEDIANOS) POR ATIVIDADE ECONÓMICA, SEGUNDO O ESCALÃO DE PESSOAL AO SERVIÇO
Tempo Parcial, Portugal, 2022</v>
      </c>
    </row>
    <row r="14" spans="2:19" s="7" customFormat="1" ht="33.75" customHeight="1" x14ac:dyDescent="0.2">
      <c r="B14" s="5" t="str">
        <f>'Q11'!B$2</f>
        <v>QUADRO 11  NÚMERO DE TCO E GANHOS  MÉDIOS HORÁRIOS POR ACTIVIDADE ECONÓMICA, SEGUNDO O SEXO E EXISTÊNCIA OU NÃO DE CONTRATAÇÃO COLECTIVA
Tempo Completo, Portugal, 2022</v>
      </c>
    </row>
    <row r="15" spans="2:19" s="7" customFormat="1" ht="33.75" customHeight="1" x14ac:dyDescent="0.2">
      <c r="B15" s="5" t="str">
        <f>'Q12'!B$2</f>
        <v>QUADRO 12 NÚMERO DE TCO E GANHOS MÉDIOS HORÁRIOS POR ACTIVIDADE ECONÓMICA SEGUNDO O SEXO E O TIPO DE CONTRATO DE TRABALHO
Tempo Completo, Portugal, 2022</v>
      </c>
    </row>
    <row r="16" spans="2:19" s="7" customFormat="1" ht="33.75" customHeight="1" x14ac:dyDescent="0.2">
      <c r="B16" s="5" t="str">
        <f>'Q13'!B$2</f>
        <v>QUADRO 13  GANHOS HORÁRIOS (MÉDIOS E MEDIANOS) POR ATIVIDADE ECONÓMICA, SEGUNDO O ESCALÃO ETÁRIO
Tempo Completo, Portugal, 2022</v>
      </c>
    </row>
    <row r="17" spans="2:2" s="7" customFormat="1" ht="33.75" customHeight="1" x14ac:dyDescent="0.2">
      <c r="B17" s="5" t="str">
        <f>'Q14'!B$2</f>
        <v>QUADRO 14  GANHOS HORÁRIOS (MÉDIOS E MEDIANOS) POR ATIVIDADE ECONÓMICA, SEGUNDO O ESCALÃO ETÁRIO
Tempo Parcial, Portugal, 2022</v>
      </c>
    </row>
    <row r="18" spans="2:2" s="7" customFormat="1" ht="33.75" customHeight="1" x14ac:dyDescent="0.2">
      <c r="B18" s="5" t="str">
        <f>'Q15'!B$1</f>
        <v>QUADRO 15  GANHOS HORÁRIOS (MÉDIOS E MEDIANOS) POR ATIVIDADE ECONÓMICA, SEGUNDO O NÍVEL DE ENSINO
Tempo Completo, Portugal, 2022</v>
      </c>
    </row>
    <row r="19" spans="2:2" s="7" customFormat="1" ht="33.75" customHeight="1" x14ac:dyDescent="0.2">
      <c r="B19" s="5" t="str">
        <f>'Q16'!B$2</f>
        <v>QUADRO 16  GANHOS HORÁRIOS (MÉDIOS E MEDIANOS) POR ATIVIDADE ECONÓMICA, SEGUNDO O NÍVEL DE ENSINO
Tempo Parcial, Portugal, 2022</v>
      </c>
    </row>
    <row r="20" spans="2:2" s="7" customFormat="1" ht="33.75" customHeight="1" x14ac:dyDescent="0.2">
      <c r="B20" s="5" t="str">
        <f>'Q17'!B$2</f>
        <v>QUADRO 17  GANHOS HORÁRIOS (MÉDIOS E MEDIANOS) POR ATIVIDADE ECONÓMICA, SEGUNDO A ANTIGUIDADE 
Tempo Completo, Portugal, 2022</v>
      </c>
    </row>
    <row r="21" spans="2:2" s="7" customFormat="1" ht="33.75" customHeight="1" x14ac:dyDescent="0.2">
      <c r="B21" s="5" t="str">
        <f>'Q18'!B$2</f>
        <v>QUADRO 18  NÚMERO DE TCO E GANHOS HORÁRIOS (MÉDIOS E MEDIANOS) POR ATIVIDADE ECONÓMICA, SEGUNDO A ANTIGUIDADE
Tempo Parcial, Portugal, 2022</v>
      </c>
    </row>
    <row r="22" spans="2:2" s="7" customFormat="1" ht="33.75" customHeight="1" x14ac:dyDescent="0.2">
      <c r="B22" s="5" t="str">
        <f>'Q19'!B$2</f>
        <v>QUADRO 19 GANHOS HORÁRIOS, MENSAIS E ANUAIS (MÉDIOS E MEDIANOS) POR PROFISSÃO, SEGUNDO O SEXO 
Tempo Completo, Portugal, 2022</v>
      </c>
    </row>
    <row r="23" spans="2:2" s="7" customFormat="1" ht="33.75" customHeight="1" x14ac:dyDescent="0.2">
      <c r="B23" s="5" t="str">
        <f>'Q20'!B$2</f>
        <v>QUADRO 20 GANHOS HORÁRIOS E MENSAIS (MÉDIOS E MEDIANOS) POR PROFISSÃO, SEGUNDO O SEXO 
Tempo Parcial, Portugal, 2022</v>
      </c>
    </row>
    <row r="24" spans="2:2" s="7" customFormat="1" ht="33.75" customHeight="1" x14ac:dyDescent="0.2">
      <c r="B24" s="5" t="str">
        <f>'Q21'!B$2</f>
        <v>QUADRO 21  DECIS E RÁCIOS DE DISPERSÃO DOS GANHOS MENSAIS POR ACTIVIDADE ECONÓMICA
Tempo Completo, Portugal, 2022</v>
      </c>
    </row>
    <row r="25" spans="2:2" s="7" customFormat="1" ht="33.75" customHeight="1" x14ac:dyDescent="0.2">
      <c r="B25" s="5" t="str">
        <f>'Q22'!B$2</f>
        <v>QUADRO 22  PROPORÇÃO DO NÚMERO DE TCO POR CLASSES DE GANHOS MÉDIOS MENSAIS, SEGUNDO OS GRANDES GRUPOS DE ACTIVIDADE ECONÓMICA E O SEXO 
Tempo Completo, Portugal, 2022</v>
      </c>
    </row>
    <row r="26" spans="2:2" s="7" customFormat="1" ht="33.75" customHeight="1" x14ac:dyDescent="0.2">
      <c r="B26" s="5" t="str">
        <f>'Q23'!B$2</f>
        <v>QUADRO 23  PROPORÇÃO DO NÚMERO DE TCO POR CLASSES DE GANHOS MÉDIOS MENSAIS, SEGUNDO OS GRANDES GRUPOS DE PROFISSÕES E O SEXO 
Tempo Completo, Portugal, 2022</v>
      </c>
    </row>
    <row r="27" spans="2:2" s="7" customFormat="1" ht="33.75" customHeight="1" x14ac:dyDescent="0.2">
      <c r="B27" s="5" t="str">
        <f>'Q24'!B$2</f>
        <v>QUADRO 24  GANHOS MÉDIOS ANUAIS, PRÉMIOS E SUBSÍDIOS IRREGULARES ANUAIS E PAGAMENTOS EM GÉNEROS ANUAIS  POR ACTIVIDADE ECONÓMICA, SEGUNDO O SEXO
Tempo Completo, Portugal, 2022</v>
      </c>
    </row>
    <row r="28" spans="2:2" s="7" customFormat="1" ht="33.75" customHeight="1" x14ac:dyDescent="0.2">
      <c r="B28" s="5" t="str">
        <f>'Q25'!B$2</f>
        <v>QUADRO 25  GANHOS MÉDIOS ANUAIS, PRÉMIOS E SUBSÍDIOS IRREGULARES ANUAIS E PAGAMENTOS EM GÉNEROS ANUAIS  POR PROFISSÃO, SEGUNDO O SEXO
Tempo Completo, Portugal, 2022</v>
      </c>
    </row>
    <row r="29" spans="2:2" s="7" customFormat="1" ht="33.75" customHeight="1" x14ac:dyDescent="0.2">
      <c r="B29" s="5" t="str">
        <f>'Q26'!B$2</f>
        <v>QUADRO 26  NÚMERO MÉDIO SEMANAL DE HORAS REMUNERADAS POR ACTIVIDADE ECONÓMICA, SEGUNDO O SEXO,
Tempo Completo, Portugal, 2022</v>
      </c>
    </row>
    <row r="30" spans="2:2" s="7" customFormat="1" ht="33.75" customHeight="1" x14ac:dyDescent="0.2">
      <c r="B30" s="5" t="str">
        <f>'Q27'!B$2</f>
        <v>QUADRO 27 NÚMERO MÉDIO SEMANAL DE HORAS REMUNERADAS POR ACTIVIDADE ECONÓMICA, SEGUNDO O SEXO
Tempo Parcial, Portugal, 2022</v>
      </c>
    </row>
    <row r="31" spans="2:2" s="7" customFormat="1" ht="33.75" customHeight="1" x14ac:dyDescent="0.2">
      <c r="B31" s="5" t="str">
        <f>'Q28'!B$2</f>
        <v>QUADRO 28  NÚMERO MÉDIO SEMANAL DE HORAS REMUNERADAS POR ACTIVIDADE ECONÓMICA, SEGUNDO O ESCALÃO DE PESSOAL AO SERVIÇO
Tempo Completo, Portugal, 2022</v>
      </c>
    </row>
    <row r="32" spans="2:2" s="7" customFormat="1" ht="33.75" customHeight="1" x14ac:dyDescent="0.2">
      <c r="B32" s="5" t="str">
        <f>'Q29'!B$2</f>
        <v>QUADRO 29  NÚMERO MÉDIO SEMANAL DE HORAS REMUNERADAS POR ACTIVIDADE ECONÓMICA, SEGUNDO A EXISTÊNCIA DE CONTRATAÇÃO COLECTIVA
Tempo Completo, Portugal, 2022</v>
      </c>
    </row>
    <row r="33" spans="2:2" s="7" customFormat="1" ht="33.75" customHeight="1" x14ac:dyDescent="0.2">
      <c r="B33" s="5" t="str">
        <f>'Q30'!B$2</f>
        <v>QUADRO 30  NÚMERO MÉDIO SEMANAL DE HORAS REMUNERADAS POR ACTIVIDADE ECONÓMICA, SEGUNDO O TIPO DE CONTRATO 
Tempo Completo, Portugal, 2022</v>
      </c>
    </row>
    <row r="34" spans="2:2" s="7" customFormat="1" ht="33.75" customHeight="1" x14ac:dyDescent="0.2">
      <c r="B34" s="5" t="str">
        <f>Q31_Q32!B$2</f>
        <v>QUADRO 31 NÚMERO MÉDIO SEMANAL DE HORAS REMUNERADAS POR PROFISSÃO, SEGUNDO O SEXO Tempo Completo, Portugal, 2022</v>
      </c>
    </row>
    <row r="35" spans="2:2" s="7" customFormat="1" ht="33.75" customHeight="1" x14ac:dyDescent="0.2">
      <c r="B35" s="5" t="str">
        <f>Q31_Q32!B$24</f>
        <v>QUADRO 32   NÚMERO MÉDIO SEMANAL DE HORAS REMUNERADAS POR PROFISSÃO SEGUNDO O SEXO Tempo Parcial, Portugal</v>
      </c>
    </row>
  </sheetData>
  <hyperlinks>
    <hyperlink ref="B4" location="'Q1'!A1" display="'Q1'!A1" xr:uid="{00000000-0004-0000-0000-000000000000}"/>
    <hyperlink ref="B7" location="'Q4'!A1" display="'Q4'!A1" xr:uid="{9368F7C6-2E08-4B2F-8D14-F241DA8EC0C6}"/>
    <hyperlink ref="B10" location="'Q7'!A1" display="'Q7'!A1" xr:uid="{9D927135-55BF-4ED2-B929-3DBD79D4D36A}"/>
    <hyperlink ref="B13" location="'Q10'!A1" display="'Q10'!A1" xr:uid="{56208593-745A-4241-B133-5219EEF3ED2D}"/>
    <hyperlink ref="B16" location="'Q13'!A1" display="'Q13'!A1" xr:uid="{DE5D6B9A-59C5-4EC7-8692-26A418012BCF}"/>
    <hyperlink ref="B19" location="'Q16'!A1" display="'Q16'!A1" xr:uid="{76058FB2-E58D-4DC8-AF50-9DC19E1BAAE7}"/>
    <hyperlink ref="B22" location="'Q19'!A1" display="'Q19'!A1" xr:uid="{C0F1AB59-7FD4-4F53-9D4A-375F6F67EE3E}"/>
    <hyperlink ref="B25" location="'Q22'!A1" display="'Q22'!A1" xr:uid="{CAAC44C6-F3C9-4F2C-96FA-6464C6117F12}"/>
    <hyperlink ref="B31" location="'Q28'!A1" display="'Q28'!A1" xr:uid="{3AA9CD5F-B53B-48B8-A544-337E352C03A1}"/>
    <hyperlink ref="B8:B9" location="Q1_2022!Área_de_Impressão" display="Q1_2022!Área_de_Impressão" xr:uid="{9530DDBB-61BB-4257-A3D3-C3AB68ABEB33}"/>
    <hyperlink ref="B11:B12" location="Q1_2022!Área_de_Impressão" display="Q1_2022!Área_de_Impressão" xr:uid="{E84EDDD4-A074-45E3-BFF7-759C9E2F5A22}"/>
    <hyperlink ref="B14:B15" location="Q1_2022!Área_de_Impressão" display="Q1_2022!Área_de_Impressão" xr:uid="{F0C98602-E7BB-4851-9821-E9098573E63C}"/>
    <hyperlink ref="B17:B18" location="Q1_2022!Área_de_Impressão" display="Q1_2022!Área_de_Impressão" xr:uid="{36A9041F-894E-4D9F-9FC0-4B5E2E30F00D}"/>
    <hyperlink ref="B20:B21" location="Q1_2022!Área_de_Impressão" display="Q1_2022!Área_de_Impressão" xr:uid="{22F0EBFC-F326-403E-91F8-2A3F63EAAD2C}"/>
    <hyperlink ref="B29:B30" location="Q1_2022!Área_de_Impressão" display="Q1_2022!Área_de_Impressão" xr:uid="{C31C1D37-52BB-41CC-80B2-1AC8B37B616B}"/>
    <hyperlink ref="B5" location="'Q2'!A1" display="'Q2'!A1" xr:uid="{A656959F-89AF-42F8-86CC-283FBF321DDA}"/>
    <hyperlink ref="B6" location="'Q3'!A1" display="'Q3'!A1" xr:uid="{F9ACCF73-CBDA-4B9A-BCD8-51BF2F41A19C}"/>
    <hyperlink ref="B8" location="'Q5'!A1" display="'Q5'!A1" xr:uid="{F7D89D0B-227E-4DD7-A371-B5F135DDA6C5}"/>
    <hyperlink ref="B9" location="'Q6'!A1" display="'Q6'!A1" xr:uid="{5E4C0ED9-DAFF-4E95-B8B8-84C2D9DE0F55}"/>
    <hyperlink ref="B11" location="'Q8'!A1" display="'Q8'!A1" xr:uid="{A6643AAC-A98F-4FFF-AC9A-E467F39FBC90}"/>
    <hyperlink ref="B12" location="'Q9'!A1" display="'Q9'!A1" xr:uid="{C583420F-422C-45A3-B92C-8A236C607015}"/>
    <hyperlink ref="B14" location="'Q11'!A1" display="'Q11'!A1" xr:uid="{2836F3A0-13C2-4AA6-99EE-75F8691A882B}"/>
    <hyperlink ref="B15" location="'Q12'!A1" display="'Q12'!A1" xr:uid="{93D368A3-C09E-4111-9092-73A6E1999252}"/>
    <hyperlink ref="B17" location="'Q14'!A1" display="'Q14'!A1" xr:uid="{C460AD63-2BB8-478A-BD1C-2C1EBF644D00}"/>
    <hyperlink ref="B18" location="'Q15'!A1" display="'Q15'!A1" xr:uid="{0CF32E76-AB9A-4A0B-8D0F-88DA9E6481BA}"/>
    <hyperlink ref="B20" location="'Q17'!A1" display="'Q17'!A1" xr:uid="{E7FE4AC5-29B3-41B8-AFE6-1DADFE1E787B}"/>
    <hyperlink ref="B21" location="'Q18'!A1" display="'Q18'!A1" xr:uid="{2C16ECA7-490B-4696-8918-C2F6A7314A66}"/>
    <hyperlink ref="B23" location="'Q20'!A1" display="'Q20'!A1" xr:uid="{5D3DCB48-12AB-4A7A-B952-D388F5033283}"/>
    <hyperlink ref="B24" location="'Q21'!A1" display="'Q21'!A1" xr:uid="{4185C203-B7B3-4110-8697-AB2CF5C98EDA}"/>
    <hyperlink ref="B26" location="'Q23'!A1" display="'Q23'!A1" xr:uid="{A0D6FECF-85AF-4179-B934-A33D39840CA7}"/>
    <hyperlink ref="B27" location="'Q24'!A1" display="'Q24'!A1" xr:uid="{422FFDE1-725C-4747-B457-462370AF8861}"/>
    <hyperlink ref="B29" location="'Q26'!A1" display="'Q26'!A1" xr:uid="{EECC0BCD-8D66-49D5-BA42-9AEFA3FC23C0}"/>
    <hyperlink ref="B30" location="'Q27'!A1" display="'Q27'!A1" xr:uid="{E73DA59A-C667-4882-BDF9-D646F79284B8}"/>
    <hyperlink ref="B32" location="'Q29'!A1" display="'Q29'!A1" xr:uid="{84D03861-BF13-486B-A689-3F89D6A85782}"/>
    <hyperlink ref="B34" location="Q31_Q32!A1" display="Q31_Q32!A1" xr:uid="{B4EADDA1-6DE4-424F-A708-507F87D2D666}"/>
    <hyperlink ref="B33" location="'Q30'!A1" display="'Q30'!A1" xr:uid="{13C31E7F-CD3F-47D5-8694-4B32ED512622}"/>
    <hyperlink ref="B35" location="Q31_Q32!A25" display="Q31_Q32!A25" xr:uid="{2F1DC7FE-800E-4057-A702-9E35C664D628}"/>
    <hyperlink ref="B28" location="'Q25'!A1" display="'Q25'!A1" xr:uid="{80AFC69F-39DA-45D0-9DA8-E64554336E22}"/>
  </hyperlinks>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8"/>
  <sheetViews>
    <sheetView showGridLines="0" zoomScaleNormal="100" workbookViewId="0"/>
  </sheetViews>
  <sheetFormatPr defaultColWidth="9.140625" defaultRowHeight="12" x14ac:dyDescent="0.2"/>
  <cols>
    <col min="1" max="1" width="1.140625" style="2" customWidth="1"/>
    <col min="2" max="2" width="6.42578125" style="9" customWidth="1"/>
    <col min="3" max="3" width="5.42578125" style="10" customWidth="1"/>
    <col min="4" max="4" width="1.42578125" style="2" customWidth="1"/>
    <col min="5" max="5" width="46.140625" style="2" customWidth="1"/>
    <col min="6" max="6" width="6" style="2" customWidth="1"/>
    <col min="7" max="7" width="7.140625" style="2" customWidth="1"/>
    <col min="8" max="8" width="8.42578125" style="2" customWidth="1"/>
    <col min="9" max="9" width="6.140625" style="2" customWidth="1"/>
    <col min="10" max="10" width="7.5703125" style="2" customWidth="1"/>
    <col min="11" max="11" width="8.42578125" style="2" customWidth="1"/>
    <col min="12" max="12" width="7.42578125" style="2" customWidth="1"/>
    <col min="13" max="13" width="7.85546875" style="2" customWidth="1"/>
    <col min="14" max="14" width="8.42578125" style="2" customWidth="1"/>
    <col min="15" max="16" width="7.85546875" style="2" customWidth="1"/>
    <col min="17" max="17" width="8.42578125" style="2" customWidth="1"/>
    <col min="18" max="19" width="8.85546875" style="2" customWidth="1"/>
    <col min="20" max="20" width="8.42578125" style="2" customWidth="1"/>
    <col min="21" max="21" width="8.85546875" style="2" customWidth="1"/>
    <col min="22" max="22" width="8" style="2" customWidth="1"/>
    <col min="23" max="23" width="8.42578125" style="2" customWidth="1"/>
    <col min="24" max="16384" width="9.140625" style="2"/>
  </cols>
  <sheetData>
    <row r="1" spans="1:24" ht="6" customHeight="1" x14ac:dyDescent="0.2">
      <c r="X1" s="19"/>
    </row>
    <row r="2" spans="1:24" s="12" customFormat="1" ht="24.95" customHeight="1" x14ac:dyDescent="0.2">
      <c r="A2" s="89"/>
      <c r="B2" s="553" t="s">
        <v>140</v>
      </c>
      <c r="C2" s="553"/>
      <c r="D2" s="553"/>
      <c r="E2" s="553"/>
      <c r="F2" s="553"/>
      <c r="G2" s="553"/>
      <c r="H2" s="553"/>
      <c r="I2" s="553"/>
      <c r="J2" s="553"/>
      <c r="K2" s="553"/>
      <c r="L2" s="553"/>
      <c r="M2" s="553"/>
      <c r="N2" s="553"/>
      <c r="O2" s="553"/>
      <c r="P2" s="553"/>
      <c r="Q2" s="553"/>
      <c r="R2" s="553"/>
      <c r="S2" s="553"/>
      <c r="T2" s="553"/>
      <c r="U2" s="553"/>
      <c r="V2" s="553"/>
      <c r="W2" s="553"/>
      <c r="X2" s="19"/>
    </row>
    <row r="3" spans="1:24" s="13" customFormat="1" ht="6.75" customHeight="1" thickBot="1" x14ac:dyDescent="0.25">
      <c r="B3" s="10"/>
      <c r="C3" s="10"/>
      <c r="E3" s="14"/>
      <c r="X3" s="19"/>
    </row>
    <row r="4" spans="1:24" s="19" customFormat="1" ht="24" customHeight="1" thickBot="1" x14ac:dyDescent="0.25">
      <c r="B4" s="567" t="s">
        <v>34</v>
      </c>
      <c r="C4" s="568"/>
      <c r="D4" s="568"/>
      <c r="E4" s="569"/>
      <c r="F4" s="573" t="s">
        <v>83</v>
      </c>
      <c r="G4" s="574"/>
      <c r="H4" s="574"/>
      <c r="I4" s="574"/>
      <c r="J4" s="574"/>
      <c r="K4" s="575"/>
      <c r="L4" s="573" t="s">
        <v>81</v>
      </c>
      <c r="M4" s="574"/>
      <c r="N4" s="574"/>
      <c r="O4" s="574"/>
      <c r="P4" s="574"/>
      <c r="Q4" s="575"/>
      <c r="R4" s="573" t="s">
        <v>171</v>
      </c>
      <c r="S4" s="574"/>
      <c r="T4" s="574"/>
      <c r="U4" s="574"/>
      <c r="V4" s="574"/>
      <c r="W4" s="575"/>
    </row>
    <row r="5" spans="1:24" s="19" customFormat="1" ht="18.95" customHeight="1" thickBot="1" x14ac:dyDescent="0.25">
      <c r="B5" s="576"/>
      <c r="C5" s="577"/>
      <c r="D5" s="577"/>
      <c r="E5" s="578"/>
      <c r="F5" s="573" t="s">
        <v>82</v>
      </c>
      <c r="G5" s="574"/>
      <c r="H5" s="575"/>
      <c r="I5" s="573" t="s">
        <v>74</v>
      </c>
      <c r="J5" s="574"/>
      <c r="K5" s="575"/>
      <c r="L5" s="573" t="s">
        <v>82</v>
      </c>
      <c r="M5" s="574"/>
      <c r="N5" s="575"/>
      <c r="O5" s="573" t="s">
        <v>74</v>
      </c>
      <c r="P5" s="574" t="s">
        <v>74</v>
      </c>
      <c r="Q5" s="575"/>
      <c r="R5" s="573" t="s">
        <v>82</v>
      </c>
      <c r="S5" s="574"/>
      <c r="T5" s="575"/>
      <c r="U5" s="573" t="s">
        <v>74</v>
      </c>
      <c r="V5" s="574"/>
      <c r="W5" s="575"/>
    </row>
    <row r="6" spans="1:24" s="19" customFormat="1" ht="20.100000000000001" customHeight="1" thickBot="1" x14ac:dyDescent="0.25">
      <c r="B6" s="570"/>
      <c r="C6" s="571"/>
      <c r="D6" s="571"/>
      <c r="E6" s="572"/>
      <c r="F6" s="112" t="s">
        <v>161</v>
      </c>
      <c r="G6" s="112" t="s">
        <v>162</v>
      </c>
      <c r="H6" s="112" t="s">
        <v>163</v>
      </c>
      <c r="I6" s="112" t="s">
        <v>161</v>
      </c>
      <c r="J6" s="112" t="s">
        <v>162</v>
      </c>
      <c r="K6" s="112" t="s">
        <v>163</v>
      </c>
      <c r="L6" s="112" t="s">
        <v>161</v>
      </c>
      <c r="M6" s="112" t="s">
        <v>162</v>
      </c>
      <c r="N6" s="112" t="s">
        <v>163</v>
      </c>
      <c r="O6" s="112" t="s">
        <v>161</v>
      </c>
      <c r="P6" s="112" t="s">
        <v>162</v>
      </c>
      <c r="Q6" s="112" t="s">
        <v>163</v>
      </c>
      <c r="R6" s="112" t="s">
        <v>161</v>
      </c>
      <c r="S6" s="112" t="s">
        <v>162</v>
      </c>
      <c r="T6" s="112" t="s">
        <v>163</v>
      </c>
      <c r="U6" s="112" t="s">
        <v>161</v>
      </c>
      <c r="V6" s="112" t="s">
        <v>162</v>
      </c>
      <c r="W6" s="112" t="s">
        <v>163</v>
      </c>
    </row>
    <row r="7" spans="1:24" s="13" customFormat="1" ht="18" customHeight="1" x14ac:dyDescent="0.2">
      <c r="B7" s="579" t="s">
        <v>241</v>
      </c>
      <c r="C7" s="580"/>
      <c r="D7" s="580"/>
      <c r="E7" s="581"/>
      <c r="F7" s="290">
        <v>7.04</v>
      </c>
      <c r="G7" s="291">
        <v>8.6999999999999993</v>
      </c>
      <c r="H7" s="292">
        <v>9.92</v>
      </c>
      <c r="I7" s="293">
        <v>5.58</v>
      </c>
      <c r="J7" s="291">
        <v>6.31</v>
      </c>
      <c r="K7" s="293">
        <v>7.25</v>
      </c>
      <c r="L7" s="411">
        <v>1216</v>
      </c>
      <c r="M7" s="412">
        <v>1474</v>
      </c>
      <c r="N7" s="413">
        <v>1662</v>
      </c>
      <c r="O7" s="411">
        <v>972</v>
      </c>
      <c r="P7" s="412">
        <v>1100</v>
      </c>
      <c r="Q7" s="413">
        <v>1267</v>
      </c>
      <c r="R7" s="414">
        <v>18563.099999999999</v>
      </c>
      <c r="S7" s="415">
        <v>22913.16</v>
      </c>
      <c r="T7" s="416">
        <v>26281.39</v>
      </c>
      <c r="U7" s="414">
        <v>14592.84</v>
      </c>
      <c r="V7" s="415">
        <v>16786.57</v>
      </c>
      <c r="W7" s="416">
        <v>19738.14</v>
      </c>
    </row>
    <row r="8" spans="1:24" s="14" customFormat="1" ht="24.75" customHeight="1" x14ac:dyDescent="0.2">
      <c r="B8" s="30" t="s">
        <v>35</v>
      </c>
      <c r="C8" s="582" t="s">
        <v>172</v>
      </c>
      <c r="D8" s="582"/>
      <c r="E8" s="583"/>
      <c r="F8" s="137">
        <v>7.14</v>
      </c>
      <c r="G8" s="138">
        <v>8.27</v>
      </c>
      <c r="H8" s="139">
        <v>8.9</v>
      </c>
      <c r="I8" s="211">
        <v>5.64</v>
      </c>
      <c r="J8" s="138">
        <v>6.09</v>
      </c>
      <c r="K8" s="211">
        <v>6.34</v>
      </c>
      <c r="L8" s="417">
        <v>1239</v>
      </c>
      <c r="M8" s="418">
        <v>1434</v>
      </c>
      <c r="N8" s="419">
        <v>1524</v>
      </c>
      <c r="O8" s="417">
        <v>989</v>
      </c>
      <c r="P8" s="418">
        <v>1072</v>
      </c>
      <c r="Q8" s="419">
        <v>1126</v>
      </c>
      <c r="R8" s="420">
        <v>18951.060000000001</v>
      </c>
      <c r="S8" s="418">
        <v>22531.65</v>
      </c>
      <c r="T8" s="419">
        <v>24683.18</v>
      </c>
      <c r="U8" s="420">
        <v>14801.85</v>
      </c>
      <c r="V8" s="418">
        <v>16362.94</v>
      </c>
      <c r="W8" s="419">
        <v>17368</v>
      </c>
    </row>
    <row r="9" spans="1:24" s="14" customFormat="1" ht="15" customHeight="1" x14ac:dyDescent="0.2">
      <c r="B9" s="30" t="s">
        <v>36</v>
      </c>
      <c r="C9" s="39" t="s">
        <v>13</v>
      </c>
      <c r="D9" s="39"/>
      <c r="E9" s="337"/>
      <c r="F9" s="294">
        <v>6.35</v>
      </c>
      <c r="G9" s="295">
        <v>7.18</v>
      </c>
      <c r="H9" s="296">
        <v>8.64</v>
      </c>
      <c r="I9" s="297">
        <v>5.31</v>
      </c>
      <c r="J9" s="295">
        <v>5.54</v>
      </c>
      <c r="K9" s="297">
        <v>6.41</v>
      </c>
      <c r="L9" s="417">
        <v>1111</v>
      </c>
      <c r="M9" s="418">
        <v>1254</v>
      </c>
      <c r="N9" s="419">
        <v>1504</v>
      </c>
      <c r="O9" s="417">
        <v>932</v>
      </c>
      <c r="P9" s="418">
        <v>976</v>
      </c>
      <c r="Q9" s="419">
        <v>1146</v>
      </c>
      <c r="R9" s="420">
        <v>16543.439999999999</v>
      </c>
      <c r="S9" s="418">
        <v>19098.990000000002</v>
      </c>
      <c r="T9" s="419">
        <v>23896.03</v>
      </c>
      <c r="U9" s="420">
        <v>13807.99</v>
      </c>
      <c r="V9" s="418">
        <v>14613.84</v>
      </c>
      <c r="W9" s="419">
        <v>17350.599999999999</v>
      </c>
    </row>
    <row r="10" spans="1:24" s="14" customFormat="1" ht="16.5" customHeight="1" x14ac:dyDescent="0.2">
      <c r="B10" s="30"/>
      <c r="C10" s="364" t="s">
        <v>37</v>
      </c>
      <c r="D10" s="39" t="s">
        <v>204</v>
      </c>
      <c r="E10" s="337"/>
      <c r="F10" s="294">
        <v>8.01</v>
      </c>
      <c r="G10" s="295">
        <v>8.32</v>
      </c>
      <c r="H10" s="296">
        <v>12.85</v>
      </c>
      <c r="I10" s="297">
        <v>6.86</v>
      </c>
      <c r="J10" s="295">
        <v>7.02</v>
      </c>
      <c r="K10" s="297">
        <v>11.19</v>
      </c>
      <c r="L10" s="417">
        <v>1420</v>
      </c>
      <c r="M10" s="418">
        <v>1475</v>
      </c>
      <c r="N10" s="419">
        <v>2190</v>
      </c>
      <c r="O10" s="417">
        <v>1216</v>
      </c>
      <c r="P10" s="418">
        <v>1233</v>
      </c>
      <c r="Q10" s="419">
        <v>1930</v>
      </c>
      <c r="R10" s="420">
        <v>21033.96</v>
      </c>
      <c r="S10" s="418">
        <v>23470.63</v>
      </c>
      <c r="T10" s="419">
        <v>38699.53</v>
      </c>
      <c r="U10" s="420">
        <v>18041.04</v>
      </c>
      <c r="V10" s="418">
        <v>19363.11</v>
      </c>
      <c r="W10" s="419">
        <v>33995.96</v>
      </c>
    </row>
    <row r="11" spans="1:24" s="14" customFormat="1" ht="16.5" customHeight="1" x14ac:dyDescent="0.2">
      <c r="B11" s="30"/>
      <c r="C11" s="364" t="s">
        <v>14</v>
      </c>
      <c r="D11" s="39" t="s">
        <v>205</v>
      </c>
      <c r="E11" s="337"/>
      <c r="F11" s="294">
        <v>6.27</v>
      </c>
      <c r="G11" s="295">
        <v>7.1</v>
      </c>
      <c r="H11" s="296">
        <v>8.36</v>
      </c>
      <c r="I11" s="297">
        <v>5.25</v>
      </c>
      <c r="J11" s="295">
        <v>5.51</v>
      </c>
      <c r="K11" s="297">
        <v>6.33</v>
      </c>
      <c r="L11" s="417">
        <v>1096</v>
      </c>
      <c r="M11" s="418">
        <v>1244</v>
      </c>
      <c r="N11" s="419">
        <v>1461</v>
      </c>
      <c r="O11" s="417">
        <v>924</v>
      </c>
      <c r="P11" s="418">
        <v>970</v>
      </c>
      <c r="Q11" s="419">
        <v>1131</v>
      </c>
      <c r="R11" s="420">
        <v>16293.15</v>
      </c>
      <c r="S11" s="418">
        <v>18932.34</v>
      </c>
      <c r="T11" s="419">
        <v>23376.23</v>
      </c>
      <c r="U11" s="420">
        <v>13677.19</v>
      </c>
      <c r="V11" s="418">
        <v>14527.84</v>
      </c>
      <c r="W11" s="419">
        <v>17107.98</v>
      </c>
    </row>
    <row r="12" spans="1:24" s="13" customFormat="1" ht="16.5" customHeight="1" x14ac:dyDescent="0.2">
      <c r="B12" s="42"/>
      <c r="C12" s="365" t="s">
        <v>38</v>
      </c>
      <c r="D12" s="554" t="s">
        <v>186</v>
      </c>
      <c r="E12" s="555"/>
      <c r="F12" s="294">
        <v>5.86</v>
      </c>
      <c r="G12" s="295">
        <v>6.91</v>
      </c>
      <c r="H12" s="296">
        <v>8.07</v>
      </c>
      <c r="I12" s="297">
        <v>5.07</v>
      </c>
      <c r="J12" s="295">
        <v>5.43</v>
      </c>
      <c r="K12" s="297">
        <v>5.89</v>
      </c>
      <c r="L12" s="417">
        <v>1026</v>
      </c>
      <c r="M12" s="418">
        <v>1211</v>
      </c>
      <c r="N12" s="419">
        <v>1416</v>
      </c>
      <c r="O12" s="417">
        <v>885</v>
      </c>
      <c r="P12" s="418">
        <v>966</v>
      </c>
      <c r="Q12" s="419">
        <v>1061</v>
      </c>
      <c r="R12" s="420">
        <v>15322.88</v>
      </c>
      <c r="S12" s="418">
        <v>18173.79</v>
      </c>
      <c r="T12" s="419">
        <v>22567.27</v>
      </c>
      <c r="U12" s="420">
        <v>13201.76</v>
      </c>
      <c r="V12" s="418">
        <v>14160.42</v>
      </c>
      <c r="W12" s="419">
        <v>15545.69</v>
      </c>
    </row>
    <row r="13" spans="1:24" s="13" customFormat="1" ht="21.75" customHeight="1" x14ac:dyDescent="0.2">
      <c r="B13" s="42"/>
      <c r="C13" s="366" t="s">
        <v>39</v>
      </c>
      <c r="D13" s="556" t="s">
        <v>190</v>
      </c>
      <c r="E13" s="557"/>
      <c r="F13" s="294">
        <v>5.48</v>
      </c>
      <c r="G13" s="295">
        <v>6.09</v>
      </c>
      <c r="H13" s="296">
        <v>6.92</v>
      </c>
      <c r="I13" s="297">
        <v>4.7699999999999996</v>
      </c>
      <c r="J13" s="295">
        <v>5</v>
      </c>
      <c r="K13" s="297">
        <v>5.45</v>
      </c>
      <c r="L13" s="417">
        <v>950</v>
      </c>
      <c r="M13" s="418">
        <v>1059</v>
      </c>
      <c r="N13" s="419">
        <v>1210</v>
      </c>
      <c r="O13" s="417">
        <v>828</v>
      </c>
      <c r="P13" s="418">
        <v>869</v>
      </c>
      <c r="Q13" s="419">
        <v>959</v>
      </c>
      <c r="R13" s="420">
        <v>13824.45</v>
      </c>
      <c r="S13" s="418">
        <v>15769.93</v>
      </c>
      <c r="T13" s="419">
        <v>18479.62</v>
      </c>
      <c r="U13" s="420">
        <v>12481.72</v>
      </c>
      <c r="V13" s="418">
        <v>12841.74</v>
      </c>
      <c r="W13" s="419">
        <v>14190.82</v>
      </c>
    </row>
    <row r="14" spans="1:24" s="13" customFormat="1" ht="21.75" customHeight="1" x14ac:dyDescent="0.2">
      <c r="B14" s="42"/>
      <c r="C14" s="366" t="s">
        <v>40</v>
      </c>
      <c r="D14" s="556" t="s">
        <v>209</v>
      </c>
      <c r="E14" s="557"/>
      <c r="F14" s="294">
        <v>6.42</v>
      </c>
      <c r="G14" s="295">
        <v>6.88</v>
      </c>
      <c r="H14" s="296">
        <v>12.09</v>
      </c>
      <c r="I14" s="297">
        <v>5.66</v>
      </c>
      <c r="J14" s="295">
        <v>5.83</v>
      </c>
      <c r="K14" s="297">
        <v>9.36</v>
      </c>
      <c r="L14" s="417">
        <v>1135</v>
      </c>
      <c r="M14" s="418">
        <v>1203</v>
      </c>
      <c r="N14" s="419">
        <v>2062</v>
      </c>
      <c r="O14" s="417">
        <v>1015</v>
      </c>
      <c r="P14" s="418">
        <v>1020</v>
      </c>
      <c r="Q14" s="419">
        <v>1613</v>
      </c>
      <c r="R14" s="420">
        <v>16844.16</v>
      </c>
      <c r="S14" s="418">
        <v>19556.22</v>
      </c>
      <c r="T14" s="419">
        <v>37645.370000000003</v>
      </c>
      <c r="U14" s="420">
        <v>14854.85</v>
      </c>
      <c r="V14" s="418">
        <v>16107.93</v>
      </c>
      <c r="W14" s="419">
        <v>26051.5</v>
      </c>
    </row>
    <row r="15" spans="1:24" s="13" customFormat="1" ht="21.75" customHeight="1" x14ac:dyDescent="0.2">
      <c r="B15" s="42"/>
      <c r="C15" s="366" t="s">
        <v>41</v>
      </c>
      <c r="D15" s="556" t="s">
        <v>191</v>
      </c>
      <c r="E15" s="557"/>
      <c r="F15" s="294">
        <v>7.6</v>
      </c>
      <c r="G15" s="295">
        <v>8.19</v>
      </c>
      <c r="H15" s="296">
        <v>9.66</v>
      </c>
      <c r="I15" s="297">
        <v>6.12</v>
      </c>
      <c r="J15" s="295">
        <v>6.26</v>
      </c>
      <c r="K15" s="297">
        <v>7.17</v>
      </c>
      <c r="L15" s="417">
        <v>1324</v>
      </c>
      <c r="M15" s="418">
        <v>1436</v>
      </c>
      <c r="N15" s="419">
        <v>1667</v>
      </c>
      <c r="O15" s="417">
        <v>1061</v>
      </c>
      <c r="P15" s="418">
        <v>1115</v>
      </c>
      <c r="Q15" s="419">
        <v>1243</v>
      </c>
      <c r="R15" s="420">
        <v>20294.2</v>
      </c>
      <c r="S15" s="418">
        <v>22337.58</v>
      </c>
      <c r="T15" s="419">
        <v>27749.42</v>
      </c>
      <c r="U15" s="420">
        <v>16125.33</v>
      </c>
      <c r="V15" s="418">
        <v>16809.97</v>
      </c>
      <c r="W15" s="419">
        <v>20115.419999999998</v>
      </c>
    </row>
    <row r="16" spans="1:24" s="13" customFormat="1" ht="21.75" customHeight="1" x14ac:dyDescent="0.2">
      <c r="B16" s="42"/>
      <c r="C16" s="366" t="s">
        <v>42</v>
      </c>
      <c r="D16" s="556" t="s">
        <v>210</v>
      </c>
      <c r="E16" s="557"/>
      <c r="F16" s="294">
        <v>6.64</v>
      </c>
      <c r="G16" s="295">
        <v>7.68</v>
      </c>
      <c r="H16" s="296">
        <v>8.08</v>
      </c>
      <c r="I16" s="297">
        <v>5.77</v>
      </c>
      <c r="J16" s="295">
        <v>6.07</v>
      </c>
      <c r="K16" s="297">
        <v>6.71</v>
      </c>
      <c r="L16" s="417">
        <v>1160</v>
      </c>
      <c r="M16" s="418">
        <v>1350</v>
      </c>
      <c r="N16" s="419">
        <v>1437</v>
      </c>
      <c r="O16" s="417">
        <v>1014</v>
      </c>
      <c r="P16" s="418">
        <v>1072</v>
      </c>
      <c r="Q16" s="419">
        <v>1211</v>
      </c>
      <c r="R16" s="420">
        <v>17612.150000000001</v>
      </c>
      <c r="S16" s="418">
        <v>20571.41</v>
      </c>
      <c r="T16" s="419">
        <v>22447.72</v>
      </c>
      <c r="U16" s="420">
        <v>15052.87</v>
      </c>
      <c r="V16" s="418">
        <v>15993.07</v>
      </c>
      <c r="W16" s="419">
        <v>18127.04</v>
      </c>
    </row>
    <row r="17" spans="2:23" s="13" customFormat="1" ht="21.75" customHeight="1" x14ac:dyDescent="0.2">
      <c r="B17" s="42"/>
      <c r="C17" s="366" t="s">
        <v>43</v>
      </c>
      <c r="D17" s="556" t="s">
        <v>192</v>
      </c>
      <c r="E17" s="557"/>
      <c r="F17" s="294">
        <v>7.61</v>
      </c>
      <c r="G17" s="295">
        <v>8.0399999999999991</v>
      </c>
      <c r="H17" s="296">
        <v>9.0399999999999991</v>
      </c>
      <c r="I17" s="297">
        <v>6.73</v>
      </c>
      <c r="J17" s="295">
        <v>6.49</v>
      </c>
      <c r="K17" s="297">
        <v>7.05</v>
      </c>
      <c r="L17" s="417">
        <v>1355</v>
      </c>
      <c r="M17" s="418">
        <v>1420</v>
      </c>
      <c r="N17" s="419">
        <v>1584</v>
      </c>
      <c r="O17" s="417">
        <v>1194</v>
      </c>
      <c r="P17" s="418">
        <v>1152</v>
      </c>
      <c r="Q17" s="419">
        <v>1253</v>
      </c>
      <c r="R17" s="420">
        <v>19915.78</v>
      </c>
      <c r="S17" s="418">
        <v>21695.8</v>
      </c>
      <c r="T17" s="419">
        <v>24895.86</v>
      </c>
      <c r="U17" s="420">
        <v>17604.009999999998</v>
      </c>
      <c r="V17" s="418">
        <v>17146.990000000002</v>
      </c>
      <c r="W17" s="419">
        <v>19475.12</v>
      </c>
    </row>
    <row r="18" spans="2:23" s="13" customFormat="1" ht="21.75" customHeight="1" x14ac:dyDescent="0.2">
      <c r="B18" s="42"/>
      <c r="C18" s="366" t="s">
        <v>44</v>
      </c>
      <c r="D18" s="556" t="s">
        <v>211</v>
      </c>
      <c r="E18" s="557"/>
      <c r="F18" s="294">
        <v>6.73</v>
      </c>
      <c r="G18" s="295">
        <v>8.08</v>
      </c>
      <c r="H18" s="296">
        <v>7.88</v>
      </c>
      <c r="I18" s="297">
        <v>5.61</v>
      </c>
      <c r="J18" s="295">
        <v>5.86</v>
      </c>
      <c r="K18" s="297">
        <v>6.46</v>
      </c>
      <c r="L18" s="417">
        <v>1179</v>
      </c>
      <c r="M18" s="418">
        <v>1410</v>
      </c>
      <c r="N18" s="419">
        <v>1389</v>
      </c>
      <c r="O18" s="417">
        <v>989</v>
      </c>
      <c r="P18" s="418">
        <v>1026</v>
      </c>
      <c r="Q18" s="419">
        <v>1164</v>
      </c>
      <c r="R18" s="420">
        <v>17585.169999999998</v>
      </c>
      <c r="S18" s="418">
        <v>21598.91</v>
      </c>
      <c r="T18" s="419">
        <v>21857.16</v>
      </c>
      <c r="U18" s="420">
        <v>14462.83</v>
      </c>
      <c r="V18" s="418">
        <v>15213.88</v>
      </c>
      <c r="W18" s="419">
        <v>17055.98</v>
      </c>
    </row>
    <row r="19" spans="2:23" s="13" customFormat="1" ht="21" customHeight="1" x14ac:dyDescent="0.2">
      <c r="B19" s="42"/>
      <c r="C19" s="366" t="s">
        <v>45</v>
      </c>
      <c r="D19" s="556" t="s">
        <v>212</v>
      </c>
      <c r="E19" s="557"/>
      <c r="F19" s="294">
        <v>5.89</v>
      </c>
      <c r="G19" s="295">
        <v>6.19</v>
      </c>
      <c r="H19" s="296">
        <v>6.2</v>
      </c>
      <c r="I19" s="297">
        <v>5.25</v>
      </c>
      <c r="J19" s="295">
        <v>5.33</v>
      </c>
      <c r="K19" s="297">
        <v>5.09</v>
      </c>
      <c r="L19" s="417">
        <v>1038</v>
      </c>
      <c r="M19" s="418">
        <v>1081</v>
      </c>
      <c r="N19" s="419">
        <v>1094</v>
      </c>
      <c r="O19" s="417">
        <v>910</v>
      </c>
      <c r="P19" s="418">
        <v>924</v>
      </c>
      <c r="Q19" s="419">
        <v>907</v>
      </c>
      <c r="R19" s="420">
        <v>15028.7</v>
      </c>
      <c r="S19" s="418">
        <v>16206.74</v>
      </c>
      <c r="T19" s="419">
        <v>16064.92</v>
      </c>
      <c r="U19" s="420">
        <v>13249.76</v>
      </c>
      <c r="V19" s="418">
        <v>13637.78</v>
      </c>
      <c r="W19" s="419">
        <v>13409.77</v>
      </c>
    </row>
    <row r="20" spans="2:23" s="13" customFormat="1" ht="21.75" customHeight="1" x14ac:dyDescent="0.2">
      <c r="B20" s="42"/>
      <c r="C20" s="366">
        <v>33</v>
      </c>
      <c r="D20" s="556" t="s">
        <v>213</v>
      </c>
      <c r="E20" s="557"/>
      <c r="F20" s="294">
        <v>7.2</v>
      </c>
      <c r="G20" s="295">
        <v>9.69</v>
      </c>
      <c r="H20" s="296">
        <v>7.77</v>
      </c>
      <c r="I20" s="297">
        <v>5.93</v>
      </c>
      <c r="J20" s="295">
        <v>7.92</v>
      </c>
      <c r="K20" s="297">
        <v>6.73</v>
      </c>
      <c r="L20" s="417">
        <v>1272</v>
      </c>
      <c r="M20" s="418">
        <v>1718</v>
      </c>
      <c r="N20" s="419">
        <v>1387</v>
      </c>
      <c r="O20" s="417">
        <v>1059</v>
      </c>
      <c r="P20" s="418">
        <v>1383</v>
      </c>
      <c r="Q20" s="419">
        <v>1222</v>
      </c>
      <c r="R20" s="420">
        <v>18989.009999999998</v>
      </c>
      <c r="S20" s="418">
        <v>27711.24</v>
      </c>
      <c r="T20" s="419">
        <v>21907.33</v>
      </c>
      <c r="U20" s="420">
        <v>16000.92</v>
      </c>
      <c r="V20" s="418">
        <v>22535.3</v>
      </c>
      <c r="W20" s="419">
        <v>19055.099999999999</v>
      </c>
    </row>
    <row r="21" spans="2:23" s="13" customFormat="1" ht="21.75" customHeight="1" x14ac:dyDescent="0.2">
      <c r="B21" s="30" t="s">
        <v>46</v>
      </c>
      <c r="C21" s="558" t="s">
        <v>206</v>
      </c>
      <c r="D21" s="558"/>
      <c r="E21" s="559"/>
      <c r="F21" s="137">
        <v>8.16</v>
      </c>
      <c r="G21" s="138">
        <v>8.35</v>
      </c>
      <c r="H21" s="139">
        <v>10.56</v>
      </c>
      <c r="I21" s="211">
        <v>6.3</v>
      </c>
      <c r="J21" s="138">
        <v>6.1</v>
      </c>
      <c r="K21" s="211">
        <v>7.4</v>
      </c>
      <c r="L21" s="417">
        <v>1425</v>
      </c>
      <c r="M21" s="418">
        <v>1423</v>
      </c>
      <c r="N21" s="419">
        <v>1789</v>
      </c>
      <c r="O21" s="417">
        <v>1109</v>
      </c>
      <c r="P21" s="418">
        <v>1049</v>
      </c>
      <c r="Q21" s="419">
        <v>1272</v>
      </c>
      <c r="R21" s="420">
        <v>22063.23</v>
      </c>
      <c r="S21" s="418">
        <v>21458.62</v>
      </c>
      <c r="T21" s="419">
        <v>26712.68</v>
      </c>
      <c r="U21" s="420">
        <v>15971.92</v>
      </c>
      <c r="V21" s="418">
        <v>15407.89</v>
      </c>
      <c r="W21" s="419">
        <v>19106.099999999999</v>
      </c>
    </row>
    <row r="22" spans="2:23" s="13" customFormat="1" ht="24.75" customHeight="1" x14ac:dyDescent="0.2">
      <c r="B22" s="42"/>
      <c r="C22" s="364" t="s">
        <v>102</v>
      </c>
      <c r="D22" s="558" t="s">
        <v>103</v>
      </c>
      <c r="E22" s="559"/>
      <c r="F22" s="137">
        <v>13.44</v>
      </c>
      <c r="G22" s="138">
        <v>16.09</v>
      </c>
      <c r="H22" s="139">
        <v>18.61</v>
      </c>
      <c r="I22" s="211">
        <v>10.97</v>
      </c>
      <c r="J22" s="138">
        <v>14.17</v>
      </c>
      <c r="K22" s="211">
        <v>17.3</v>
      </c>
      <c r="L22" s="417">
        <v>2295</v>
      </c>
      <c r="M22" s="418">
        <v>2700</v>
      </c>
      <c r="N22" s="419">
        <v>3108</v>
      </c>
      <c r="O22" s="417">
        <v>1930</v>
      </c>
      <c r="P22" s="418">
        <v>2503</v>
      </c>
      <c r="Q22" s="419">
        <v>2875</v>
      </c>
      <c r="R22" s="420">
        <v>37416.519999999997</v>
      </c>
      <c r="S22" s="418">
        <v>42772.7</v>
      </c>
      <c r="T22" s="419">
        <v>46493.8</v>
      </c>
      <c r="U22" s="420">
        <v>31348.799999999999</v>
      </c>
      <c r="V22" s="418">
        <v>38776.720000000001</v>
      </c>
      <c r="W22" s="419">
        <v>43317.49</v>
      </c>
    </row>
    <row r="23" spans="2:23" s="13" customFormat="1" ht="24.75" customHeight="1" x14ac:dyDescent="0.2">
      <c r="B23" s="42"/>
      <c r="C23" s="364" t="s">
        <v>7</v>
      </c>
      <c r="D23" s="558" t="s">
        <v>208</v>
      </c>
      <c r="E23" s="559"/>
      <c r="F23" s="137">
        <v>7.09</v>
      </c>
      <c r="G23" s="138">
        <v>7.41</v>
      </c>
      <c r="H23" s="139">
        <v>7.25</v>
      </c>
      <c r="I23" s="211">
        <v>5.91</v>
      </c>
      <c r="J23" s="138">
        <v>5.91</v>
      </c>
      <c r="K23" s="211">
        <v>5.91</v>
      </c>
      <c r="L23" s="417">
        <v>1248</v>
      </c>
      <c r="M23" s="418">
        <v>1268</v>
      </c>
      <c r="N23" s="419">
        <v>1246</v>
      </c>
      <c r="O23" s="417">
        <v>1056</v>
      </c>
      <c r="P23" s="418">
        <v>1015</v>
      </c>
      <c r="Q23" s="419">
        <v>1040</v>
      </c>
      <c r="R23" s="420">
        <v>18947.990000000002</v>
      </c>
      <c r="S23" s="418">
        <v>18876.599999999999</v>
      </c>
      <c r="T23" s="419">
        <v>18580.72</v>
      </c>
      <c r="U23" s="420">
        <v>15429.09</v>
      </c>
      <c r="V23" s="418">
        <v>14799.85</v>
      </c>
      <c r="W23" s="419">
        <v>15094.87</v>
      </c>
    </row>
    <row r="24" spans="2:23" s="14" customFormat="1" ht="15.75" customHeight="1" x14ac:dyDescent="0.2">
      <c r="B24" s="30" t="s">
        <v>24</v>
      </c>
      <c r="C24" s="558" t="s">
        <v>16</v>
      </c>
      <c r="D24" s="558"/>
      <c r="E24" s="559"/>
      <c r="F24" s="137">
        <v>6.36</v>
      </c>
      <c r="G24" s="138">
        <v>7.29</v>
      </c>
      <c r="H24" s="139">
        <v>8.48</v>
      </c>
      <c r="I24" s="211">
        <v>5.5</v>
      </c>
      <c r="J24" s="138">
        <v>5.8</v>
      </c>
      <c r="K24" s="211">
        <v>6.69</v>
      </c>
      <c r="L24" s="417">
        <v>1112</v>
      </c>
      <c r="M24" s="418">
        <v>1273</v>
      </c>
      <c r="N24" s="419">
        <v>1496</v>
      </c>
      <c r="O24" s="417">
        <v>955</v>
      </c>
      <c r="P24" s="418">
        <v>1013</v>
      </c>
      <c r="Q24" s="419">
        <v>1224</v>
      </c>
      <c r="R24" s="420">
        <v>16453.490000000002</v>
      </c>
      <c r="S24" s="418">
        <v>19922.509999999998</v>
      </c>
      <c r="T24" s="419">
        <v>23656.799999999999</v>
      </c>
      <c r="U24" s="420">
        <v>14102.61</v>
      </c>
      <c r="V24" s="418">
        <v>15654.9</v>
      </c>
      <c r="W24" s="419">
        <v>18366.060000000001</v>
      </c>
    </row>
    <row r="25" spans="2:23" s="14" customFormat="1" ht="14.25" customHeight="1" x14ac:dyDescent="0.2">
      <c r="B25" s="107" t="s">
        <v>47</v>
      </c>
      <c r="C25" s="39" t="s">
        <v>17</v>
      </c>
      <c r="D25" s="39"/>
      <c r="E25" s="337"/>
      <c r="F25" s="137">
        <v>7.75</v>
      </c>
      <c r="G25" s="138">
        <v>9.39</v>
      </c>
      <c r="H25" s="139">
        <v>8.99</v>
      </c>
      <c r="I25" s="211">
        <v>5.94</v>
      </c>
      <c r="J25" s="138">
        <v>6.73</v>
      </c>
      <c r="K25" s="211">
        <v>6.28</v>
      </c>
      <c r="L25" s="417">
        <v>1341</v>
      </c>
      <c r="M25" s="418">
        <v>1616</v>
      </c>
      <c r="N25" s="419">
        <v>1532</v>
      </c>
      <c r="O25" s="417">
        <v>1040</v>
      </c>
      <c r="P25" s="418">
        <v>1189</v>
      </c>
      <c r="Q25" s="419">
        <v>1115</v>
      </c>
      <c r="R25" s="420">
        <v>20886.8</v>
      </c>
      <c r="S25" s="418">
        <v>25933.759999999998</v>
      </c>
      <c r="T25" s="419">
        <v>24968.52</v>
      </c>
      <c r="U25" s="420">
        <v>15775.91</v>
      </c>
      <c r="V25" s="418">
        <v>18668.07</v>
      </c>
      <c r="W25" s="419">
        <v>17334</v>
      </c>
    </row>
    <row r="26" spans="2:23" s="14" customFormat="1" ht="16.5" customHeight="1" x14ac:dyDescent="0.2">
      <c r="B26" s="30"/>
      <c r="C26" s="364" t="s">
        <v>18</v>
      </c>
      <c r="D26" s="558" t="s">
        <v>203</v>
      </c>
      <c r="E26" s="559"/>
      <c r="F26" s="294">
        <v>7.34</v>
      </c>
      <c r="G26" s="295">
        <v>9.14</v>
      </c>
      <c r="H26" s="296">
        <v>8.2200000000000006</v>
      </c>
      <c r="I26" s="297">
        <v>5.83</v>
      </c>
      <c r="J26" s="295">
        <v>6.48</v>
      </c>
      <c r="K26" s="297">
        <v>6.14</v>
      </c>
      <c r="L26" s="417">
        <v>1278</v>
      </c>
      <c r="M26" s="418">
        <v>1582</v>
      </c>
      <c r="N26" s="419">
        <v>1422</v>
      </c>
      <c r="O26" s="417">
        <v>1023</v>
      </c>
      <c r="P26" s="418">
        <v>1137</v>
      </c>
      <c r="Q26" s="419">
        <v>1067</v>
      </c>
      <c r="R26" s="420">
        <v>19960.28</v>
      </c>
      <c r="S26" s="418">
        <v>26113.69</v>
      </c>
      <c r="T26" s="419">
        <v>23258.54</v>
      </c>
      <c r="U26" s="420">
        <v>15507.89</v>
      </c>
      <c r="V26" s="418">
        <v>17657.02</v>
      </c>
      <c r="W26" s="419">
        <v>16319.94</v>
      </c>
    </row>
    <row r="27" spans="2:23" s="14" customFormat="1" ht="16.5" customHeight="1" x14ac:dyDescent="0.2">
      <c r="B27" s="30"/>
      <c r="C27" s="367">
        <v>45</v>
      </c>
      <c r="D27" s="556" t="s">
        <v>187</v>
      </c>
      <c r="E27" s="557"/>
      <c r="F27" s="298">
        <v>6.96</v>
      </c>
      <c r="G27" s="295">
        <v>7.88</v>
      </c>
      <c r="H27" s="299">
        <v>7.6</v>
      </c>
      <c r="I27" s="211">
        <v>5.95</v>
      </c>
      <c r="J27" s="138">
        <v>6.38</v>
      </c>
      <c r="K27" s="211">
        <v>6.31</v>
      </c>
      <c r="L27" s="421">
        <v>1205</v>
      </c>
      <c r="M27" s="418">
        <v>1361</v>
      </c>
      <c r="N27" s="422">
        <v>1312</v>
      </c>
      <c r="O27" s="421">
        <v>1030</v>
      </c>
      <c r="P27" s="418">
        <v>1109</v>
      </c>
      <c r="Q27" s="422">
        <v>1092</v>
      </c>
      <c r="R27" s="423">
        <v>19010.29</v>
      </c>
      <c r="S27" s="418">
        <v>22700.89</v>
      </c>
      <c r="T27" s="422">
        <v>23652.43</v>
      </c>
      <c r="U27" s="423">
        <v>15680.9</v>
      </c>
      <c r="V27" s="418">
        <v>17505.009999999998</v>
      </c>
      <c r="W27" s="422">
        <v>17723.02</v>
      </c>
    </row>
    <row r="28" spans="2:23" s="14" customFormat="1" ht="21.75" customHeight="1" x14ac:dyDescent="0.2">
      <c r="B28" s="30"/>
      <c r="C28" s="367">
        <v>46</v>
      </c>
      <c r="D28" s="556" t="s">
        <v>189</v>
      </c>
      <c r="E28" s="557"/>
      <c r="F28" s="298">
        <v>8.41</v>
      </c>
      <c r="G28" s="295">
        <v>10.58</v>
      </c>
      <c r="H28" s="299">
        <v>10.89</v>
      </c>
      <c r="I28" s="211">
        <v>6.31</v>
      </c>
      <c r="J28" s="138">
        <v>7.1</v>
      </c>
      <c r="K28" s="211">
        <v>7.31</v>
      </c>
      <c r="L28" s="421">
        <v>1456</v>
      </c>
      <c r="M28" s="418">
        <v>1827</v>
      </c>
      <c r="N28" s="422">
        <v>1887</v>
      </c>
      <c r="O28" s="421">
        <v>1100</v>
      </c>
      <c r="P28" s="418">
        <v>1256</v>
      </c>
      <c r="Q28" s="422">
        <v>1298</v>
      </c>
      <c r="R28" s="423">
        <v>23435.95</v>
      </c>
      <c r="S28" s="418">
        <v>31180.1</v>
      </c>
      <c r="T28" s="422">
        <v>35106.69</v>
      </c>
      <c r="U28" s="423">
        <v>16923.97</v>
      </c>
      <c r="V28" s="418">
        <v>20227.16</v>
      </c>
      <c r="W28" s="422">
        <v>20858.2</v>
      </c>
    </row>
    <row r="29" spans="2:23" s="14" customFormat="1" ht="16.5" customHeight="1" x14ac:dyDescent="0.2">
      <c r="B29" s="30"/>
      <c r="C29" s="367">
        <v>47</v>
      </c>
      <c r="D29" s="556" t="s">
        <v>188</v>
      </c>
      <c r="E29" s="557"/>
      <c r="F29" s="298">
        <v>6.34</v>
      </c>
      <c r="G29" s="295">
        <v>8.07</v>
      </c>
      <c r="H29" s="299">
        <v>7.71</v>
      </c>
      <c r="I29" s="211">
        <v>5.47</v>
      </c>
      <c r="J29" s="138">
        <v>5.97</v>
      </c>
      <c r="K29" s="211">
        <v>6.1</v>
      </c>
      <c r="L29" s="421">
        <v>1113</v>
      </c>
      <c r="M29" s="418">
        <v>1403</v>
      </c>
      <c r="N29" s="422">
        <v>1333</v>
      </c>
      <c r="O29" s="421">
        <v>962</v>
      </c>
      <c r="P29" s="418">
        <v>1055</v>
      </c>
      <c r="Q29" s="422">
        <v>1055</v>
      </c>
      <c r="R29" s="423">
        <v>16623.36</v>
      </c>
      <c r="S29" s="418">
        <v>21903.31</v>
      </c>
      <c r="T29" s="422">
        <v>20824.830000000002</v>
      </c>
      <c r="U29" s="423">
        <v>14197.82</v>
      </c>
      <c r="V29" s="418">
        <v>16432.95</v>
      </c>
      <c r="W29" s="422">
        <v>15969.07</v>
      </c>
    </row>
    <row r="30" spans="2:23" s="14" customFormat="1" ht="14.25" customHeight="1" x14ac:dyDescent="0.2">
      <c r="B30" s="30"/>
      <c r="C30" s="364" t="s">
        <v>1</v>
      </c>
      <c r="D30" s="558" t="str">
        <f>"Transportes e armazenagem"</f>
        <v>Transportes e armazenagem</v>
      </c>
      <c r="E30" s="559"/>
      <c r="F30" s="298">
        <v>7.67</v>
      </c>
      <c r="G30" s="295">
        <v>7.57</v>
      </c>
      <c r="H30" s="299">
        <v>9.84</v>
      </c>
      <c r="I30" s="211">
        <v>6.14</v>
      </c>
      <c r="J30" s="138">
        <v>6.24</v>
      </c>
      <c r="K30" s="211">
        <v>7.81</v>
      </c>
      <c r="L30" s="421">
        <v>1324</v>
      </c>
      <c r="M30" s="418">
        <v>1330</v>
      </c>
      <c r="N30" s="422">
        <v>1722</v>
      </c>
      <c r="O30" s="421">
        <v>1063</v>
      </c>
      <c r="P30" s="418">
        <v>1147</v>
      </c>
      <c r="Q30" s="422">
        <v>1379</v>
      </c>
      <c r="R30" s="423">
        <v>22025.32</v>
      </c>
      <c r="S30" s="418">
        <v>22058.58</v>
      </c>
      <c r="T30" s="422">
        <v>28988.27</v>
      </c>
      <c r="U30" s="423">
        <v>19369.11</v>
      </c>
      <c r="V30" s="418">
        <v>19649.13</v>
      </c>
      <c r="W30" s="422">
        <v>22433.29</v>
      </c>
    </row>
    <row r="31" spans="2:23" s="14" customFormat="1" ht="15.75" customHeight="1" x14ac:dyDescent="0.2">
      <c r="B31" s="30"/>
      <c r="C31" s="364" t="s">
        <v>19</v>
      </c>
      <c r="D31" s="558" t="s">
        <v>201</v>
      </c>
      <c r="E31" s="559"/>
      <c r="F31" s="298">
        <v>5.88</v>
      </c>
      <c r="G31" s="295">
        <v>6.75</v>
      </c>
      <c r="H31" s="299">
        <v>6.14</v>
      </c>
      <c r="I31" s="211">
        <v>5.16</v>
      </c>
      <c r="J31" s="138">
        <v>5.62</v>
      </c>
      <c r="K31" s="211">
        <v>5.17</v>
      </c>
      <c r="L31" s="421">
        <v>1025</v>
      </c>
      <c r="M31" s="418">
        <v>1179</v>
      </c>
      <c r="N31" s="422">
        <v>1074</v>
      </c>
      <c r="O31" s="421">
        <v>900</v>
      </c>
      <c r="P31" s="418">
        <v>987</v>
      </c>
      <c r="Q31" s="422">
        <v>898</v>
      </c>
      <c r="R31" s="423">
        <v>15345.27</v>
      </c>
      <c r="S31" s="418">
        <v>17997.11</v>
      </c>
      <c r="T31" s="422">
        <v>17094.78</v>
      </c>
      <c r="U31" s="423">
        <v>13510.78</v>
      </c>
      <c r="V31" s="418">
        <v>14563.84</v>
      </c>
      <c r="W31" s="422">
        <v>14001.81</v>
      </c>
    </row>
    <row r="32" spans="2:23" s="14" customFormat="1" ht="15" customHeight="1" x14ac:dyDescent="0.2">
      <c r="B32" s="30"/>
      <c r="C32" s="364" t="s">
        <v>20</v>
      </c>
      <c r="D32" s="558" t="str">
        <f>"Actividades de informação e de comunicação "</f>
        <v xml:space="preserve">Actividades de informação e de comunicação </v>
      </c>
      <c r="E32" s="559"/>
      <c r="F32" s="298">
        <v>11.74</v>
      </c>
      <c r="G32" s="295">
        <v>13.54</v>
      </c>
      <c r="H32" s="299">
        <v>13.23</v>
      </c>
      <c r="I32" s="211">
        <v>9.91</v>
      </c>
      <c r="J32" s="138">
        <v>10.87</v>
      </c>
      <c r="K32" s="211">
        <v>11.2</v>
      </c>
      <c r="L32" s="421">
        <v>2010</v>
      </c>
      <c r="M32" s="418">
        <v>2333</v>
      </c>
      <c r="N32" s="422">
        <v>2251</v>
      </c>
      <c r="O32" s="421">
        <v>1706</v>
      </c>
      <c r="P32" s="418">
        <v>1881</v>
      </c>
      <c r="Q32" s="422">
        <v>1907</v>
      </c>
      <c r="R32" s="423">
        <v>31247.25</v>
      </c>
      <c r="S32" s="418">
        <v>37137.94</v>
      </c>
      <c r="T32" s="422">
        <v>35641.050000000003</v>
      </c>
      <c r="U32" s="423">
        <v>26521.53</v>
      </c>
      <c r="V32" s="418">
        <v>29768.71</v>
      </c>
      <c r="W32" s="422">
        <v>29138.68</v>
      </c>
    </row>
    <row r="33" spans="2:23" s="40" customFormat="1" ht="21.95" customHeight="1" x14ac:dyDescent="0.2">
      <c r="B33" s="30"/>
      <c r="C33" s="367" t="s">
        <v>50</v>
      </c>
      <c r="D33" s="556" t="s">
        <v>196</v>
      </c>
      <c r="E33" s="557"/>
      <c r="F33" s="298">
        <v>11.12</v>
      </c>
      <c r="G33" s="295">
        <v>11.7</v>
      </c>
      <c r="H33" s="299">
        <v>11.6</v>
      </c>
      <c r="I33" s="211">
        <v>9.36</v>
      </c>
      <c r="J33" s="138">
        <v>9.06</v>
      </c>
      <c r="K33" s="211">
        <v>9.81</v>
      </c>
      <c r="L33" s="421">
        <v>1897</v>
      </c>
      <c r="M33" s="418">
        <v>1943</v>
      </c>
      <c r="N33" s="422">
        <v>1900</v>
      </c>
      <c r="O33" s="421">
        <v>1609</v>
      </c>
      <c r="P33" s="418">
        <v>1515</v>
      </c>
      <c r="Q33" s="422">
        <v>1491</v>
      </c>
      <c r="R33" s="423">
        <v>29778.34</v>
      </c>
      <c r="S33" s="418">
        <v>30621.59</v>
      </c>
      <c r="T33" s="422">
        <v>30337.46</v>
      </c>
      <c r="U33" s="423">
        <v>24058.38</v>
      </c>
      <c r="V33" s="418">
        <v>24055.38</v>
      </c>
      <c r="W33" s="422">
        <v>23473.02</v>
      </c>
    </row>
    <row r="34" spans="2:23" s="40" customFormat="1" ht="15" customHeight="1" x14ac:dyDescent="0.2">
      <c r="B34" s="30"/>
      <c r="C34" s="367" t="s">
        <v>51</v>
      </c>
      <c r="D34" s="556" t="s">
        <v>194</v>
      </c>
      <c r="E34" s="557"/>
      <c r="F34" s="298">
        <v>9.01</v>
      </c>
      <c r="G34" s="295">
        <v>11.5</v>
      </c>
      <c r="H34" s="299">
        <v>15.7</v>
      </c>
      <c r="I34" s="211">
        <v>6.05</v>
      </c>
      <c r="J34" s="138">
        <v>8.7200000000000006</v>
      </c>
      <c r="K34" s="211">
        <v>12.82</v>
      </c>
      <c r="L34" s="421">
        <v>1560</v>
      </c>
      <c r="M34" s="418">
        <v>1963</v>
      </c>
      <c r="N34" s="422">
        <v>2533</v>
      </c>
      <c r="O34" s="421">
        <v>1047</v>
      </c>
      <c r="P34" s="418">
        <v>1489</v>
      </c>
      <c r="Q34" s="422">
        <v>2098</v>
      </c>
      <c r="R34" s="423">
        <v>23766.68</v>
      </c>
      <c r="S34" s="418">
        <v>30408.63</v>
      </c>
      <c r="T34" s="422">
        <v>40991.040000000001</v>
      </c>
      <c r="U34" s="423">
        <v>16412.939999999999</v>
      </c>
      <c r="V34" s="418">
        <v>23274.34</v>
      </c>
      <c r="W34" s="422">
        <v>32146.85</v>
      </c>
    </row>
    <row r="35" spans="2:23" s="40" customFormat="1" ht="15" customHeight="1" x14ac:dyDescent="0.2">
      <c r="B35" s="30"/>
      <c r="C35" s="367" t="s">
        <v>52</v>
      </c>
      <c r="D35" s="556" t="s">
        <v>197</v>
      </c>
      <c r="E35" s="557"/>
      <c r="F35" s="298">
        <v>12.1</v>
      </c>
      <c r="G35" s="295">
        <v>14.03</v>
      </c>
      <c r="H35" s="299">
        <v>12.62</v>
      </c>
      <c r="I35" s="211">
        <v>10.199999999999999</v>
      </c>
      <c r="J35" s="138">
        <v>11.55</v>
      </c>
      <c r="K35" s="211">
        <v>10.84</v>
      </c>
      <c r="L35" s="421">
        <v>2070</v>
      </c>
      <c r="M35" s="418">
        <v>2431</v>
      </c>
      <c r="N35" s="422">
        <v>2189</v>
      </c>
      <c r="O35" s="421">
        <v>1755</v>
      </c>
      <c r="P35" s="418">
        <v>1999</v>
      </c>
      <c r="Q35" s="422">
        <v>1880</v>
      </c>
      <c r="R35" s="423">
        <v>32172.19</v>
      </c>
      <c r="S35" s="418">
        <v>38831.01</v>
      </c>
      <c r="T35" s="422">
        <v>34394.58</v>
      </c>
      <c r="U35" s="423">
        <v>28051.61</v>
      </c>
      <c r="V35" s="418">
        <v>31666.82</v>
      </c>
      <c r="W35" s="422">
        <v>28636.65</v>
      </c>
    </row>
    <row r="36" spans="2:23" s="14" customFormat="1" ht="16.5" customHeight="1" x14ac:dyDescent="0.2">
      <c r="B36" s="30"/>
      <c r="C36" s="364" t="s">
        <v>21</v>
      </c>
      <c r="D36" s="558" t="s">
        <v>215</v>
      </c>
      <c r="E36" s="559"/>
      <c r="F36" s="294">
        <v>14.7</v>
      </c>
      <c r="G36" s="295">
        <v>13.27</v>
      </c>
      <c r="H36" s="296">
        <v>16.13</v>
      </c>
      <c r="I36" s="297">
        <v>10.64</v>
      </c>
      <c r="J36" s="295">
        <v>11.78</v>
      </c>
      <c r="K36" s="297">
        <v>14.01</v>
      </c>
      <c r="L36" s="417">
        <v>2412</v>
      </c>
      <c r="M36" s="418">
        <v>2080</v>
      </c>
      <c r="N36" s="419">
        <v>2474</v>
      </c>
      <c r="O36" s="417">
        <v>1737</v>
      </c>
      <c r="P36" s="418">
        <v>1818</v>
      </c>
      <c r="Q36" s="419">
        <v>2166</v>
      </c>
      <c r="R36" s="420">
        <v>39125.03</v>
      </c>
      <c r="S36" s="418">
        <v>32885.72</v>
      </c>
      <c r="T36" s="419">
        <v>43512.23</v>
      </c>
      <c r="U36" s="420">
        <v>26689.54</v>
      </c>
      <c r="V36" s="418">
        <v>28029.61</v>
      </c>
      <c r="W36" s="419">
        <v>36840.120000000003</v>
      </c>
    </row>
    <row r="37" spans="2:23" s="14" customFormat="1" ht="16.5" customHeight="1" x14ac:dyDescent="0.2">
      <c r="B37" s="30"/>
      <c r="C37" s="367">
        <v>64</v>
      </c>
      <c r="D37" s="556" t="s">
        <v>193</v>
      </c>
      <c r="E37" s="557"/>
      <c r="F37" s="294">
        <v>15.31</v>
      </c>
      <c r="G37" s="295">
        <v>13.48</v>
      </c>
      <c r="H37" s="296">
        <v>16.86</v>
      </c>
      <c r="I37" s="297">
        <v>11.89</v>
      </c>
      <c r="J37" s="295">
        <v>12.06</v>
      </c>
      <c r="K37" s="297">
        <v>15.14</v>
      </c>
      <c r="L37" s="417">
        <v>2510</v>
      </c>
      <c r="M37" s="418">
        <v>2100</v>
      </c>
      <c r="N37" s="419">
        <v>2586</v>
      </c>
      <c r="O37" s="417">
        <v>1936</v>
      </c>
      <c r="P37" s="418">
        <v>1886</v>
      </c>
      <c r="Q37" s="419">
        <v>2301</v>
      </c>
      <c r="R37" s="420">
        <v>40708.43</v>
      </c>
      <c r="S37" s="418">
        <v>33780.550000000003</v>
      </c>
      <c r="T37" s="419">
        <v>45228.36</v>
      </c>
      <c r="U37" s="420">
        <v>30273.48</v>
      </c>
      <c r="V37" s="418">
        <v>29253.68</v>
      </c>
      <c r="W37" s="419">
        <v>38677.230000000003</v>
      </c>
    </row>
    <row r="38" spans="2:23" s="14" customFormat="1" ht="21.95" customHeight="1" x14ac:dyDescent="0.2">
      <c r="B38" s="30"/>
      <c r="C38" s="367" t="s">
        <v>53</v>
      </c>
      <c r="D38" s="556" t="s">
        <v>207</v>
      </c>
      <c r="E38" s="557"/>
      <c r="F38" s="294">
        <v>14</v>
      </c>
      <c r="G38" s="295">
        <v>12.96</v>
      </c>
      <c r="H38" s="296">
        <v>12.57</v>
      </c>
      <c r="I38" s="297">
        <v>9.41</v>
      </c>
      <c r="J38" s="295">
        <v>10.89</v>
      </c>
      <c r="K38" s="297">
        <v>12.24</v>
      </c>
      <c r="L38" s="417">
        <v>2297</v>
      </c>
      <c r="M38" s="418">
        <v>2050</v>
      </c>
      <c r="N38" s="419">
        <v>1925</v>
      </c>
      <c r="O38" s="417">
        <v>1525</v>
      </c>
      <c r="P38" s="418">
        <v>1684</v>
      </c>
      <c r="Q38" s="419">
        <v>1873</v>
      </c>
      <c r="R38" s="420">
        <v>37285.49</v>
      </c>
      <c r="S38" s="418">
        <v>31569.87</v>
      </c>
      <c r="T38" s="419">
        <v>35144.42</v>
      </c>
      <c r="U38" s="420">
        <v>23748.37</v>
      </c>
      <c r="V38" s="418">
        <v>25402.46</v>
      </c>
      <c r="W38" s="419">
        <v>30097.73</v>
      </c>
    </row>
    <row r="39" spans="2:23" s="14" customFormat="1" ht="21.95" customHeight="1" x14ac:dyDescent="0.2">
      <c r="B39" s="30" t="s">
        <v>54</v>
      </c>
      <c r="C39" s="560" t="s">
        <v>214</v>
      </c>
      <c r="D39" s="560"/>
      <c r="E39" s="561"/>
      <c r="F39" s="294">
        <v>10.3</v>
      </c>
      <c r="G39" s="295">
        <v>12.01</v>
      </c>
      <c r="H39" s="296">
        <v>12.78</v>
      </c>
      <c r="I39" s="297">
        <v>7.49</v>
      </c>
      <c r="J39" s="295">
        <v>9.58</v>
      </c>
      <c r="K39" s="297">
        <v>10.24</v>
      </c>
      <c r="L39" s="417">
        <v>1768</v>
      </c>
      <c r="M39" s="418">
        <v>2032</v>
      </c>
      <c r="N39" s="419">
        <v>2190</v>
      </c>
      <c r="O39" s="417">
        <v>1295</v>
      </c>
      <c r="P39" s="418">
        <v>1642</v>
      </c>
      <c r="Q39" s="419">
        <v>1766</v>
      </c>
      <c r="R39" s="420">
        <v>27527.200000000001</v>
      </c>
      <c r="S39" s="418">
        <v>32656.79</v>
      </c>
      <c r="T39" s="419">
        <v>36007.629999999997</v>
      </c>
      <c r="U39" s="420">
        <v>19908.150000000001</v>
      </c>
      <c r="V39" s="418">
        <v>25635.47</v>
      </c>
      <c r="W39" s="419">
        <v>27980.61</v>
      </c>
    </row>
    <row r="40" spans="2:23" s="14" customFormat="1" ht="17.100000000000001" customHeight="1" x14ac:dyDescent="0.2">
      <c r="B40" s="30"/>
      <c r="C40" s="364" t="s">
        <v>23</v>
      </c>
      <c r="D40" s="564" t="s">
        <v>202</v>
      </c>
      <c r="E40" s="565"/>
      <c r="F40" s="294">
        <v>6.7</v>
      </c>
      <c r="G40" s="295">
        <v>7.51</v>
      </c>
      <c r="H40" s="296">
        <v>5.9</v>
      </c>
      <c r="I40" s="297">
        <v>5.43</v>
      </c>
      <c r="J40" s="295">
        <v>5.54</v>
      </c>
      <c r="K40" s="297">
        <v>5.27</v>
      </c>
      <c r="L40" s="417">
        <v>1156</v>
      </c>
      <c r="M40" s="418">
        <v>1324</v>
      </c>
      <c r="N40" s="419">
        <v>1039</v>
      </c>
      <c r="O40" s="417">
        <v>942</v>
      </c>
      <c r="P40" s="418">
        <v>986</v>
      </c>
      <c r="Q40" s="419">
        <v>913</v>
      </c>
      <c r="R40" s="420">
        <v>17726.91</v>
      </c>
      <c r="S40" s="418">
        <v>20321.11</v>
      </c>
      <c r="T40" s="419">
        <v>16026.49</v>
      </c>
      <c r="U40" s="420">
        <v>14145.81</v>
      </c>
      <c r="V40" s="418">
        <v>14807.85</v>
      </c>
      <c r="W40" s="419">
        <v>13923.8</v>
      </c>
    </row>
    <row r="41" spans="2:23" s="13" customFormat="1" ht="24.75" customHeight="1" x14ac:dyDescent="0.2">
      <c r="B41" s="30" t="s">
        <v>48</v>
      </c>
      <c r="C41" s="558" t="s">
        <v>174</v>
      </c>
      <c r="D41" s="558"/>
      <c r="E41" s="559"/>
      <c r="F41" s="294">
        <v>6.46</v>
      </c>
      <c r="G41" s="295">
        <v>9.9</v>
      </c>
      <c r="H41" s="296">
        <v>12.3</v>
      </c>
      <c r="I41" s="297">
        <v>5.32</v>
      </c>
      <c r="J41" s="295">
        <v>8.15</v>
      </c>
      <c r="K41" s="297">
        <v>10.62</v>
      </c>
      <c r="L41" s="417">
        <v>1079</v>
      </c>
      <c r="M41" s="418">
        <v>1586</v>
      </c>
      <c r="N41" s="419">
        <v>1981</v>
      </c>
      <c r="O41" s="417">
        <v>904</v>
      </c>
      <c r="P41" s="418">
        <v>1288</v>
      </c>
      <c r="Q41" s="419">
        <v>1705</v>
      </c>
      <c r="R41" s="420">
        <v>16274.26</v>
      </c>
      <c r="S41" s="418">
        <v>23962.6</v>
      </c>
      <c r="T41" s="419">
        <v>29995.15</v>
      </c>
      <c r="U41" s="420">
        <v>13623.78</v>
      </c>
      <c r="V41" s="418">
        <v>19521.12</v>
      </c>
      <c r="W41" s="419">
        <v>25938.29</v>
      </c>
    </row>
    <row r="42" spans="2:23" s="13" customFormat="1" ht="15.95" customHeight="1" x14ac:dyDescent="0.2">
      <c r="B42" s="42"/>
      <c r="C42" s="368" t="s">
        <v>55</v>
      </c>
      <c r="D42" s="560" t="s">
        <v>22</v>
      </c>
      <c r="E42" s="561"/>
      <c r="F42" s="294">
        <v>7.54</v>
      </c>
      <c r="G42" s="295">
        <v>13.55</v>
      </c>
      <c r="H42" s="296">
        <v>15.86</v>
      </c>
      <c r="I42" s="297">
        <v>6.05</v>
      </c>
      <c r="J42" s="295">
        <v>13.66</v>
      </c>
      <c r="K42" s="297">
        <v>15.1</v>
      </c>
      <c r="L42" s="417">
        <v>1236</v>
      </c>
      <c r="M42" s="418">
        <v>2133</v>
      </c>
      <c r="N42" s="419">
        <v>2448</v>
      </c>
      <c r="O42" s="417">
        <v>1023</v>
      </c>
      <c r="P42" s="418">
        <v>2115</v>
      </c>
      <c r="Q42" s="419">
        <v>2364</v>
      </c>
      <c r="R42" s="420">
        <v>18815.53</v>
      </c>
      <c r="S42" s="418">
        <v>32010.37</v>
      </c>
      <c r="T42" s="419">
        <v>36545.9</v>
      </c>
      <c r="U42" s="420">
        <v>15522.89</v>
      </c>
      <c r="V42" s="418">
        <v>31388.81</v>
      </c>
      <c r="W42" s="419">
        <v>35014.01</v>
      </c>
    </row>
    <row r="43" spans="2:23" s="13" customFormat="1" ht="12.75" customHeight="1" x14ac:dyDescent="0.2">
      <c r="B43" s="42"/>
      <c r="C43" s="368" t="s">
        <v>56</v>
      </c>
      <c r="D43" s="560" t="s">
        <v>200</v>
      </c>
      <c r="E43" s="561"/>
      <c r="F43" s="137">
        <v>5.97</v>
      </c>
      <c r="G43" s="138">
        <v>6.23</v>
      </c>
      <c r="H43" s="139">
        <v>9.69</v>
      </c>
      <c r="I43" s="211">
        <v>5.1100000000000003</v>
      </c>
      <c r="J43" s="138">
        <v>5.25</v>
      </c>
      <c r="K43" s="211">
        <v>8.6300000000000008</v>
      </c>
      <c r="L43" s="417">
        <v>1001</v>
      </c>
      <c r="M43" s="418">
        <v>1024</v>
      </c>
      <c r="N43" s="419">
        <v>1641</v>
      </c>
      <c r="O43" s="417">
        <v>873</v>
      </c>
      <c r="P43" s="418">
        <v>886</v>
      </c>
      <c r="Q43" s="419">
        <v>1322</v>
      </c>
      <c r="R43" s="420">
        <v>15107.87</v>
      </c>
      <c r="S43" s="418">
        <v>15529.87</v>
      </c>
      <c r="T43" s="419">
        <v>25199.83</v>
      </c>
      <c r="U43" s="420">
        <v>13192.83</v>
      </c>
      <c r="V43" s="418">
        <v>13473.18</v>
      </c>
      <c r="W43" s="419">
        <v>20641.189999999999</v>
      </c>
    </row>
    <row r="44" spans="2:23" s="13" customFormat="1" ht="12.75" customHeight="1" x14ac:dyDescent="0.2">
      <c r="B44" s="42"/>
      <c r="C44" s="368" t="s">
        <v>57</v>
      </c>
      <c r="D44" s="560" t="s">
        <v>199</v>
      </c>
      <c r="E44" s="561"/>
      <c r="F44" s="294">
        <v>7.39</v>
      </c>
      <c r="G44" s="295">
        <v>12.05</v>
      </c>
      <c r="H44" s="296">
        <v>11.95</v>
      </c>
      <c r="I44" s="297">
        <v>6.08</v>
      </c>
      <c r="J44" s="295">
        <v>7.15</v>
      </c>
      <c r="K44" s="297">
        <v>8.25</v>
      </c>
      <c r="L44" s="417">
        <v>1261</v>
      </c>
      <c r="M44" s="418">
        <v>2045</v>
      </c>
      <c r="N44" s="419">
        <v>1948</v>
      </c>
      <c r="O44" s="417">
        <v>1049</v>
      </c>
      <c r="P44" s="418">
        <v>1209</v>
      </c>
      <c r="Q44" s="419">
        <v>1394</v>
      </c>
      <c r="R44" s="420">
        <v>18749.259999999998</v>
      </c>
      <c r="S44" s="418">
        <v>32497.07</v>
      </c>
      <c r="T44" s="419">
        <v>30109.439999999999</v>
      </c>
      <c r="U44" s="420">
        <v>15273.88</v>
      </c>
      <c r="V44" s="418">
        <v>18429.060000000001</v>
      </c>
      <c r="W44" s="419">
        <v>20804.2</v>
      </c>
    </row>
    <row r="45" spans="2:23" s="13" customFormat="1" ht="15.95" customHeight="1" thickBot="1" x14ac:dyDescent="0.25">
      <c r="B45" s="65"/>
      <c r="C45" s="369" t="s">
        <v>58</v>
      </c>
      <c r="D45" s="562" t="s">
        <v>198</v>
      </c>
      <c r="E45" s="563"/>
      <c r="F45" s="304">
        <v>6.93</v>
      </c>
      <c r="G45" s="305">
        <v>8</v>
      </c>
      <c r="H45" s="306">
        <v>10.44</v>
      </c>
      <c r="I45" s="307">
        <v>5.57</v>
      </c>
      <c r="J45" s="305">
        <v>6.52</v>
      </c>
      <c r="K45" s="307">
        <v>7.5</v>
      </c>
      <c r="L45" s="424">
        <v>1157</v>
      </c>
      <c r="M45" s="425">
        <v>1306</v>
      </c>
      <c r="N45" s="426">
        <v>1659</v>
      </c>
      <c r="O45" s="424">
        <v>964</v>
      </c>
      <c r="P45" s="425">
        <v>1077</v>
      </c>
      <c r="Q45" s="426">
        <v>1197</v>
      </c>
      <c r="R45" s="427">
        <v>17379.439999999999</v>
      </c>
      <c r="S45" s="425">
        <v>19960.57</v>
      </c>
      <c r="T45" s="426">
        <v>25320.3</v>
      </c>
      <c r="U45" s="427">
        <v>14314.24</v>
      </c>
      <c r="V45" s="425">
        <v>16541.95</v>
      </c>
      <c r="W45" s="426">
        <v>17759.02</v>
      </c>
    </row>
    <row r="46" spans="2:23" s="13" customFormat="1" ht="10.5" customHeight="1" x14ac:dyDescent="0.2">
      <c r="B46" s="566" t="s">
        <v>154</v>
      </c>
      <c r="C46" s="589"/>
      <c r="D46" s="589"/>
      <c r="E46" s="589"/>
      <c r="F46" s="589"/>
      <c r="G46" s="589"/>
      <c r="H46" s="589"/>
      <c r="I46" s="589"/>
      <c r="J46" s="589"/>
      <c r="K46" s="589"/>
      <c r="L46" s="589"/>
      <c r="M46" s="589"/>
      <c r="N46" s="589"/>
      <c r="O46" s="589"/>
      <c r="P46" s="589"/>
      <c r="Q46" s="589"/>
      <c r="R46" s="589"/>
      <c r="S46" s="589"/>
      <c r="T46" s="589"/>
      <c r="U46" s="589"/>
      <c r="V46" s="589"/>
      <c r="W46" s="589"/>
    </row>
    <row r="47" spans="2:23" s="13" customFormat="1" ht="10.5" customHeight="1" x14ac:dyDescent="0.2">
      <c r="B47" s="10" t="s">
        <v>98</v>
      </c>
      <c r="C47" s="10"/>
    </row>
    <row r="48" spans="2:23" s="13" customFormat="1" ht="10.5" customHeight="1" x14ac:dyDescent="0.2">
      <c r="B48" s="10" t="s">
        <v>78</v>
      </c>
      <c r="C48" s="10"/>
    </row>
  </sheetData>
  <mergeCells count="47">
    <mergeCell ref="C21:E21"/>
    <mergeCell ref="D26:E26"/>
    <mergeCell ref="D27:E27"/>
    <mergeCell ref="D28:E28"/>
    <mergeCell ref="D22:E22"/>
    <mergeCell ref="C24:E24"/>
    <mergeCell ref="D45:E45"/>
    <mergeCell ref="B46:W46"/>
    <mergeCell ref="C41:E41"/>
    <mergeCell ref="D30:E30"/>
    <mergeCell ref="D31:E31"/>
    <mergeCell ref="D32:E32"/>
    <mergeCell ref="D33:E33"/>
    <mergeCell ref="D34:E34"/>
    <mergeCell ref="D35:E35"/>
    <mergeCell ref="D36:E36"/>
    <mergeCell ref="D37:E37"/>
    <mergeCell ref="D38:E38"/>
    <mergeCell ref="D40:E40"/>
    <mergeCell ref="D42:E42"/>
    <mergeCell ref="D43:E43"/>
    <mergeCell ref="D44:E44"/>
    <mergeCell ref="R5:T5"/>
    <mergeCell ref="O5:Q5"/>
    <mergeCell ref="L5:N5"/>
    <mergeCell ref="U5:W5"/>
    <mergeCell ref="F4:K4"/>
    <mergeCell ref="L4:Q4"/>
    <mergeCell ref="R4:W4"/>
    <mergeCell ref="I5:K5"/>
    <mergeCell ref="F5:H5"/>
    <mergeCell ref="B2:W2"/>
    <mergeCell ref="C39:E39"/>
    <mergeCell ref="D15:E15"/>
    <mergeCell ref="B4:E6"/>
    <mergeCell ref="B7:E7"/>
    <mergeCell ref="C8:E8"/>
    <mergeCell ref="D12:E12"/>
    <mergeCell ref="D13:E13"/>
    <mergeCell ref="D14:E14"/>
    <mergeCell ref="D23:E23"/>
    <mergeCell ref="D29:E29"/>
    <mergeCell ref="D16:E16"/>
    <mergeCell ref="D17:E17"/>
    <mergeCell ref="D18:E18"/>
    <mergeCell ref="D19:E19"/>
    <mergeCell ref="D20:E20"/>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17" width="9.5703125" style="2" customWidth="1"/>
    <col min="18" max="16384" width="9.140625" style="2"/>
  </cols>
  <sheetData>
    <row r="1" spans="2:17" ht="6" customHeight="1" x14ac:dyDescent="0.2"/>
    <row r="2" spans="2:17" s="12" customFormat="1" ht="24.95" customHeight="1" x14ac:dyDescent="0.2">
      <c r="B2" s="553" t="s">
        <v>139</v>
      </c>
      <c r="C2" s="553"/>
      <c r="D2" s="553"/>
      <c r="E2" s="553"/>
      <c r="F2" s="553"/>
      <c r="G2" s="553"/>
      <c r="H2" s="553"/>
      <c r="I2" s="553"/>
      <c r="J2" s="553"/>
      <c r="K2" s="553"/>
      <c r="L2" s="553"/>
      <c r="M2" s="553"/>
      <c r="N2" s="553"/>
      <c r="O2" s="553"/>
      <c r="P2" s="553"/>
      <c r="Q2" s="553"/>
    </row>
    <row r="3" spans="2:17" s="13" customFormat="1" ht="6.75" customHeight="1" thickBot="1" x14ac:dyDescent="0.25">
      <c r="B3" s="10"/>
      <c r="C3" s="10"/>
      <c r="E3" s="14"/>
    </row>
    <row r="4" spans="2:17" s="19" customFormat="1" ht="32.1" customHeight="1" thickBot="1" x14ac:dyDescent="0.25">
      <c r="B4" s="567" t="s">
        <v>34</v>
      </c>
      <c r="C4" s="568"/>
      <c r="D4" s="568"/>
      <c r="E4" s="569"/>
      <c r="F4" s="573" t="s">
        <v>83</v>
      </c>
      <c r="G4" s="574"/>
      <c r="H4" s="574"/>
      <c r="I4" s="574"/>
      <c r="J4" s="574"/>
      <c r="K4" s="575"/>
      <c r="L4" s="573" t="s">
        <v>84</v>
      </c>
      <c r="M4" s="574"/>
      <c r="N4" s="574"/>
      <c r="O4" s="574"/>
      <c r="P4" s="574"/>
      <c r="Q4" s="575"/>
    </row>
    <row r="5" spans="2:17" s="19" customFormat="1" ht="15" customHeight="1" thickBot="1" x14ac:dyDescent="0.25">
      <c r="B5" s="576"/>
      <c r="C5" s="577"/>
      <c r="D5" s="577"/>
      <c r="E5" s="578"/>
      <c r="F5" s="573" t="s">
        <v>82</v>
      </c>
      <c r="G5" s="574"/>
      <c r="H5" s="575"/>
      <c r="I5" s="573" t="s">
        <v>74</v>
      </c>
      <c r="J5" s="574"/>
      <c r="K5" s="575"/>
      <c r="L5" s="573" t="s">
        <v>82</v>
      </c>
      <c r="M5" s="574"/>
      <c r="N5" s="575"/>
      <c r="O5" s="573" t="s">
        <v>74</v>
      </c>
      <c r="P5" s="574"/>
      <c r="Q5" s="575"/>
    </row>
    <row r="6" spans="2:17" s="19" customFormat="1" ht="15" customHeight="1" thickBot="1" x14ac:dyDescent="0.25">
      <c r="B6" s="570"/>
      <c r="C6" s="571"/>
      <c r="D6" s="571"/>
      <c r="E6" s="572"/>
      <c r="F6" s="112" t="s">
        <v>161</v>
      </c>
      <c r="G6" s="112" t="s">
        <v>162</v>
      </c>
      <c r="H6" s="112" t="s">
        <v>163</v>
      </c>
      <c r="I6" s="112" t="s">
        <v>161</v>
      </c>
      <c r="J6" s="112" t="s">
        <v>162</v>
      </c>
      <c r="K6" s="112" t="s">
        <v>163</v>
      </c>
      <c r="L6" s="112" t="s">
        <v>161</v>
      </c>
      <c r="M6" s="112" t="s">
        <v>162</v>
      </c>
      <c r="N6" s="112" t="s">
        <v>163</v>
      </c>
      <c r="O6" s="112" t="s">
        <v>161</v>
      </c>
      <c r="P6" s="112" t="s">
        <v>162</v>
      </c>
      <c r="Q6" s="112" t="s">
        <v>163</v>
      </c>
    </row>
    <row r="7" spans="2:17" s="13" customFormat="1" ht="18" customHeight="1" x14ac:dyDescent="0.2">
      <c r="B7" s="579" t="s">
        <v>241</v>
      </c>
      <c r="C7" s="580"/>
      <c r="D7" s="580"/>
      <c r="E7" s="581"/>
      <c r="F7" s="290">
        <v>8.42</v>
      </c>
      <c r="G7" s="291">
        <v>10.43</v>
      </c>
      <c r="H7" s="292">
        <v>7.67</v>
      </c>
      <c r="I7" s="293">
        <v>5.7</v>
      </c>
      <c r="J7" s="291">
        <v>7.26</v>
      </c>
      <c r="K7" s="293">
        <v>5.58</v>
      </c>
      <c r="L7" s="439">
        <v>689</v>
      </c>
      <c r="M7" s="415">
        <v>845</v>
      </c>
      <c r="N7" s="416">
        <v>638</v>
      </c>
      <c r="O7" s="439">
        <v>521</v>
      </c>
      <c r="P7" s="415">
        <v>626</v>
      </c>
      <c r="Q7" s="416">
        <v>532</v>
      </c>
    </row>
    <row r="8" spans="2:17" s="14" customFormat="1" ht="24.75" customHeight="1" x14ac:dyDescent="0.2">
      <c r="B8" s="30" t="s">
        <v>35</v>
      </c>
      <c r="C8" s="582" t="s">
        <v>172</v>
      </c>
      <c r="D8" s="582"/>
      <c r="E8" s="583"/>
      <c r="F8" s="137">
        <v>6.98</v>
      </c>
      <c r="G8" s="138">
        <v>7.43</v>
      </c>
      <c r="H8" s="139">
        <v>5.62</v>
      </c>
      <c r="I8" s="211">
        <v>5.31</v>
      </c>
      <c r="J8" s="138">
        <v>5.19</v>
      </c>
      <c r="K8" s="211">
        <v>5.13</v>
      </c>
      <c r="L8" s="417">
        <v>561</v>
      </c>
      <c r="M8" s="418">
        <v>645</v>
      </c>
      <c r="N8" s="419">
        <v>517</v>
      </c>
      <c r="O8" s="417">
        <v>461</v>
      </c>
      <c r="P8" s="418">
        <v>555</v>
      </c>
      <c r="Q8" s="419">
        <v>496</v>
      </c>
    </row>
    <row r="9" spans="2:17" s="14" customFormat="1" ht="16.5" customHeight="1" x14ac:dyDescent="0.2">
      <c r="B9" s="30" t="s">
        <v>36</v>
      </c>
      <c r="C9" s="39" t="s">
        <v>13</v>
      </c>
      <c r="D9" s="39"/>
      <c r="E9" s="337"/>
      <c r="F9" s="294">
        <v>9.18</v>
      </c>
      <c r="G9" s="295">
        <v>13.54</v>
      </c>
      <c r="H9" s="296">
        <v>9.0500000000000007</v>
      </c>
      <c r="I9" s="297">
        <v>6.44</v>
      </c>
      <c r="J9" s="295">
        <v>6.72</v>
      </c>
      <c r="K9" s="297">
        <v>7.37</v>
      </c>
      <c r="L9" s="417">
        <v>625</v>
      </c>
      <c r="M9" s="418">
        <v>937</v>
      </c>
      <c r="N9" s="419">
        <v>1085</v>
      </c>
      <c r="O9" s="417">
        <v>550</v>
      </c>
      <c r="P9" s="418">
        <v>684</v>
      </c>
      <c r="Q9" s="419">
        <v>956</v>
      </c>
    </row>
    <row r="10" spans="2:17" s="14" customFormat="1" ht="16.5" customHeight="1" x14ac:dyDescent="0.2">
      <c r="B10" s="30"/>
      <c r="C10" s="364" t="s">
        <v>37</v>
      </c>
      <c r="D10" s="39" t="s">
        <v>204</v>
      </c>
      <c r="E10" s="337"/>
      <c r="F10" s="294">
        <v>21.2</v>
      </c>
      <c r="G10" s="295">
        <v>5.08</v>
      </c>
      <c r="H10" s="550" t="s">
        <v>145</v>
      </c>
      <c r="I10" s="297">
        <v>6.25</v>
      </c>
      <c r="J10" s="295">
        <v>5.08</v>
      </c>
      <c r="K10" s="550" t="s">
        <v>145</v>
      </c>
      <c r="L10" s="417">
        <v>470</v>
      </c>
      <c r="M10" s="418">
        <v>528</v>
      </c>
      <c r="N10" s="550" t="s">
        <v>145</v>
      </c>
      <c r="O10" s="417">
        <v>200</v>
      </c>
      <c r="P10" s="418">
        <v>528</v>
      </c>
      <c r="Q10" s="550" t="s">
        <v>145</v>
      </c>
    </row>
    <row r="11" spans="2:17" s="14" customFormat="1" ht="14.25" customHeight="1" x14ac:dyDescent="0.2">
      <c r="B11" s="30"/>
      <c r="C11" s="364" t="s">
        <v>14</v>
      </c>
      <c r="D11" s="39" t="s">
        <v>205</v>
      </c>
      <c r="E11" s="337"/>
      <c r="F11" s="294">
        <v>9.01</v>
      </c>
      <c r="G11" s="295">
        <v>14.18</v>
      </c>
      <c r="H11" s="296">
        <v>9.1</v>
      </c>
      <c r="I11" s="297">
        <v>6.53</v>
      </c>
      <c r="J11" s="295">
        <v>9.57</v>
      </c>
      <c r="K11" s="297">
        <v>7.37</v>
      </c>
      <c r="L11" s="417">
        <v>621</v>
      </c>
      <c r="M11" s="418">
        <v>963</v>
      </c>
      <c r="N11" s="419">
        <v>1102</v>
      </c>
      <c r="O11" s="417">
        <v>565</v>
      </c>
      <c r="P11" s="418">
        <v>810</v>
      </c>
      <c r="Q11" s="419">
        <v>970</v>
      </c>
    </row>
    <row r="12" spans="2:17" s="13" customFormat="1" ht="14.25" customHeight="1" x14ac:dyDescent="0.2">
      <c r="B12" s="42"/>
      <c r="C12" s="365" t="s">
        <v>38</v>
      </c>
      <c r="D12" s="554" t="s">
        <v>186</v>
      </c>
      <c r="E12" s="555"/>
      <c r="F12" s="294">
        <v>11.87</v>
      </c>
      <c r="G12" s="295">
        <v>5.37</v>
      </c>
      <c r="H12" s="296">
        <v>5.2</v>
      </c>
      <c r="I12" s="297">
        <v>6.58</v>
      </c>
      <c r="J12" s="295">
        <v>4.0999999999999996</v>
      </c>
      <c r="K12" s="297">
        <v>4.7699999999999996</v>
      </c>
      <c r="L12" s="417">
        <v>775</v>
      </c>
      <c r="M12" s="418">
        <v>541</v>
      </c>
      <c r="N12" s="419">
        <v>531</v>
      </c>
      <c r="O12" s="417">
        <v>620</v>
      </c>
      <c r="P12" s="418">
        <v>353</v>
      </c>
      <c r="Q12" s="419">
        <v>517</v>
      </c>
    </row>
    <row r="13" spans="2:17" s="13" customFormat="1" ht="21.75" customHeight="1" x14ac:dyDescent="0.2">
      <c r="B13" s="42"/>
      <c r="C13" s="366" t="s">
        <v>39</v>
      </c>
      <c r="D13" s="556" t="s">
        <v>190</v>
      </c>
      <c r="E13" s="557"/>
      <c r="F13" s="294">
        <v>6.43</v>
      </c>
      <c r="G13" s="295">
        <v>12.32</v>
      </c>
      <c r="H13" s="296">
        <v>24.23</v>
      </c>
      <c r="I13" s="297">
        <v>4.67</v>
      </c>
      <c r="J13" s="295">
        <v>5.81</v>
      </c>
      <c r="K13" s="297">
        <v>24.23</v>
      </c>
      <c r="L13" s="417">
        <v>468</v>
      </c>
      <c r="M13" s="418">
        <v>767</v>
      </c>
      <c r="N13" s="419">
        <v>2035</v>
      </c>
      <c r="O13" s="417">
        <v>402</v>
      </c>
      <c r="P13" s="418">
        <v>465</v>
      </c>
      <c r="Q13" s="419">
        <v>2035</v>
      </c>
    </row>
    <row r="14" spans="2:17" s="13" customFormat="1" ht="21.75" customHeight="1" x14ac:dyDescent="0.2">
      <c r="B14" s="42"/>
      <c r="C14" s="366" t="s">
        <v>40</v>
      </c>
      <c r="D14" s="556" t="s">
        <v>209</v>
      </c>
      <c r="E14" s="557"/>
      <c r="F14" s="294">
        <v>8.4600000000000009</v>
      </c>
      <c r="G14" s="295">
        <v>10.85</v>
      </c>
      <c r="H14" s="296">
        <v>39.049999999999997</v>
      </c>
      <c r="I14" s="297">
        <v>7.61</v>
      </c>
      <c r="J14" s="295">
        <v>9.1199999999999992</v>
      </c>
      <c r="K14" s="297">
        <v>50.81</v>
      </c>
      <c r="L14" s="417">
        <v>689</v>
      </c>
      <c r="M14" s="418">
        <v>1078</v>
      </c>
      <c r="N14" s="419">
        <v>3914</v>
      </c>
      <c r="O14" s="417">
        <v>550</v>
      </c>
      <c r="P14" s="418">
        <v>985</v>
      </c>
      <c r="Q14" s="419">
        <v>4725</v>
      </c>
    </row>
    <row r="15" spans="2:17" s="13" customFormat="1" ht="21.75" customHeight="1" x14ac:dyDescent="0.2">
      <c r="B15" s="42"/>
      <c r="C15" s="366" t="s">
        <v>41</v>
      </c>
      <c r="D15" s="556" t="s">
        <v>191</v>
      </c>
      <c r="E15" s="557"/>
      <c r="F15" s="294"/>
      <c r="G15" s="295">
        <v>22.38</v>
      </c>
      <c r="H15" s="296">
        <v>11.42</v>
      </c>
      <c r="I15" s="297">
        <v>8.6199999999999992</v>
      </c>
      <c r="J15" s="295">
        <v>12.6</v>
      </c>
      <c r="K15" s="297">
        <v>9.8800000000000008</v>
      </c>
      <c r="L15" s="417">
        <v>794</v>
      </c>
      <c r="M15" s="418">
        <v>1128</v>
      </c>
      <c r="N15" s="419">
        <v>1112</v>
      </c>
      <c r="O15" s="417">
        <v>630</v>
      </c>
      <c r="P15" s="418">
        <v>1330</v>
      </c>
      <c r="Q15" s="419">
        <v>1027</v>
      </c>
    </row>
    <row r="16" spans="2:17" s="13" customFormat="1" ht="21.75" customHeight="1" x14ac:dyDescent="0.2">
      <c r="B16" s="42"/>
      <c r="C16" s="366" t="s">
        <v>42</v>
      </c>
      <c r="D16" s="556" t="s">
        <v>210</v>
      </c>
      <c r="E16" s="557"/>
      <c r="F16" s="294">
        <v>6.93</v>
      </c>
      <c r="G16" s="295">
        <v>12.11</v>
      </c>
      <c r="H16" s="296">
        <v>8.56</v>
      </c>
      <c r="I16" s="297">
        <v>5.79</v>
      </c>
      <c r="J16" s="295">
        <v>14.42</v>
      </c>
      <c r="K16" s="297">
        <v>7.95</v>
      </c>
      <c r="L16" s="417">
        <v>517</v>
      </c>
      <c r="M16" s="418">
        <v>1068</v>
      </c>
      <c r="N16" s="419">
        <v>891</v>
      </c>
      <c r="O16" s="417">
        <v>400</v>
      </c>
      <c r="P16" s="418">
        <v>1240</v>
      </c>
      <c r="Q16" s="419">
        <v>827</v>
      </c>
    </row>
    <row r="17" spans="2:17" s="13" customFormat="1" ht="21.75" customHeight="1" x14ac:dyDescent="0.2">
      <c r="B17" s="42"/>
      <c r="C17" s="366" t="s">
        <v>43</v>
      </c>
      <c r="D17" s="556" t="s">
        <v>192</v>
      </c>
      <c r="E17" s="557"/>
      <c r="F17" s="294">
        <v>8.1999999999999993</v>
      </c>
      <c r="G17" s="295">
        <v>15.85</v>
      </c>
      <c r="H17" s="296">
        <v>8.4</v>
      </c>
      <c r="I17" s="297">
        <v>7.56</v>
      </c>
      <c r="J17" s="295">
        <v>10.59</v>
      </c>
      <c r="K17" s="297">
        <v>7.14</v>
      </c>
      <c r="L17" s="417">
        <v>567</v>
      </c>
      <c r="M17" s="418">
        <v>1153</v>
      </c>
      <c r="N17" s="419">
        <v>1129</v>
      </c>
      <c r="O17" s="417">
        <v>650</v>
      </c>
      <c r="P17" s="418">
        <v>911</v>
      </c>
      <c r="Q17" s="419">
        <v>987</v>
      </c>
    </row>
    <row r="18" spans="2:17" s="13" customFormat="1" ht="21.75" customHeight="1" x14ac:dyDescent="0.2">
      <c r="B18" s="42"/>
      <c r="C18" s="366" t="s">
        <v>44</v>
      </c>
      <c r="D18" s="556" t="s">
        <v>211</v>
      </c>
      <c r="E18" s="557"/>
      <c r="F18" s="294">
        <v>15.19</v>
      </c>
      <c r="G18" s="295">
        <v>21.16</v>
      </c>
      <c r="H18" s="296">
        <v>9.11</v>
      </c>
      <c r="I18" s="297">
        <v>12.9</v>
      </c>
      <c r="J18" s="295">
        <v>21.16</v>
      </c>
      <c r="K18" s="297">
        <v>9.4</v>
      </c>
      <c r="L18" s="417">
        <v>739</v>
      </c>
      <c r="M18" s="418">
        <v>910</v>
      </c>
      <c r="N18" s="419">
        <v>999</v>
      </c>
      <c r="O18" s="417">
        <v>850</v>
      </c>
      <c r="P18" s="418">
        <v>910</v>
      </c>
      <c r="Q18" s="419">
        <v>978</v>
      </c>
    </row>
    <row r="19" spans="2:17" s="13" customFormat="1" ht="21" customHeight="1" x14ac:dyDescent="0.2">
      <c r="B19" s="42"/>
      <c r="C19" s="366" t="s">
        <v>45</v>
      </c>
      <c r="D19" s="556" t="s">
        <v>212</v>
      </c>
      <c r="E19" s="557"/>
      <c r="F19" s="294">
        <v>4.96</v>
      </c>
      <c r="G19" s="295">
        <v>8.2200000000000006</v>
      </c>
      <c r="H19" s="550" t="s">
        <v>145</v>
      </c>
      <c r="I19" s="297">
        <v>4.75</v>
      </c>
      <c r="J19" s="295">
        <v>5.92</v>
      </c>
      <c r="K19" s="550" t="s">
        <v>145</v>
      </c>
      <c r="L19" s="417">
        <v>254</v>
      </c>
      <c r="M19" s="418">
        <v>837</v>
      </c>
      <c r="N19" s="550" t="s">
        <v>145</v>
      </c>
      <c r="O19" s="417">
        <v>57</v>
      </c>
      <c r="P19" s="418">
        <v>400</v>
      </c>
      <c r="Q19" s="550" t="s">
        <v>145</v>
      </c>
    </row>
    <row r="20" spans="2:17" s="13" customFormat="1" ht="21.75" customHeight="1" x14ac:dyDescent="0.2">
      <c r="B20" s="42"/>
      <c r="C20" s="366">
        <v>33</v>
      </c>
      <c r="D20" s="556" t="s">
        <v>213</v>
      </c>
      <c r="E20" s="557"/>
      <c r="F20" s="294">
        <v>7.15</v>
      </c>
      <c r="G20" s="549" t="s">
        <v>145</v>
      </c>
      <c r="H20" s="296">
        <v>5.85</v>
      </c>
      <c r="I20" s="297">
        <v>6.54</v>
      </c>
      <c r="J20" s="549" t="s">
        <v>145</v>
      </c>
      <c r="K20" s="297">
        <v>4.83</v>
      </c>
      <c r="L20" s="417">
        <v>490</v>
      </c>
      <c r="M20" s="549" t="s">
        <v>145</v>
      </c>
      <c r="N20" s="419">
        <v>582</v>
      </c>
      <c r="O20" s="417">
        <v>565</v>
      </c>
      <c r="P20" s="549" t="s">
        <v>145</v>
      </c>
      <c r="Q20" s="419">
        <v>481</v>
      </c>
    </row>
    <row r="21" spans="2:17" s="13" customFormat="1" ht="21.75" customHeight="1" x14ac:dyDescent="0.2">
      <c r="B21" s="30" t="s">
        <v>46</v>
      </c>
      <c r="C21" s="558" t="s">
        <v>206</v>
      </c>
      <c r="D21" s="558"/>
      <c r="E21" s="559"/>
      <c r="F21" s="137">
        <v>9.81</v>
      </c>
      <c r="G21" s="138">
        <v>7.9</v>
      </c>
      <c r="H21" s="139">
        <v>7.29</v>
      </c>
      <c r="I21" s="211">
        <v>6.44</v>
      </c>
      <c r="J21" s="138">
        <v>6.06</v>
      </c>
      <c r="K21" s="211">
        <v>6.14</v>
      </c>
      <c r="L21" s="417">
        <v>737</v>
      </c>
      <c r="M21" s="418">
        <v>732</v>
      </c>
      <c r="N21" s="419">
        <v>512</v>
      </c>
      <c r="O21" s="417">
        <v>476</v>
      </c>
      <c r="P21" s="418">
        <v>521</v>
      </c>
      <c r="Q21" s="419">
        <v>270</v>
      </c>
    </row>
    <row r="22" spans="2:17" s="14" customFormat="1" ht="14.25" customHeight="1" x14ac:dyDescent="0.2">
      <c r="B22" s="42"/>
      <c r="C22" s="364" t="s">
        <v>24</v>
      </c>
      <c r="D22" s="558" t="s">
        <v>16</v>
      </c>
      <c r="E22" s="559"/>
      <c r="F22" s="137">
        <v>7.34</v>
      </c>
      <c r="G22" s="138">
        <v>8.61</v>
      </c>
      <c r="H22" s="139">
        <v>6.15</v>
      </c>
      <c r="I22" s="211">
        <v>6.33</v>
      </c>
      <c r="J22" s="138">
        <v>6.43</v>
      </c>
      <c r="K22" s="211">
        <v>5.12</v>
      </c>
      <c r="L22" s="417">
        <v>481</v>
      </c>
      <c r="M22" s="418">
        <v>685</v>
      </c>
      <c r="N22" s="419">
        <v>426</v>
      </c>
      <c r="O22" s="417">
        <v>415</v>
      </c>
      <c r="P22" s="418">
        <v>585</v>
      </c>
      <c r="Q22" s="419">
        <v>334</v>
      </c>
    </row>
    <row r="23" spans="2:17" s="14" customFormat="1" ht="15.95" customHeight="1" x14ac:dyDescent="0.2">
      <c r="B23" s="30" t="s">
        <v>47</v>
      </c>
      <c r="C23" s="558" t="s">
        <v>17</v>
      </c>
      <c r="D23" s="558"/>
      <c r="E23" s="559"/>
      <c r="F23" s="137">
        <v>6.54</v>
      </c>
      <c r="G23" s="138">
        <v>6.97</v>
      </c>
      <c r="H23" s="139">
        <v>5.56</v>
      </c>
      <c r="I23" s="211">
        <v>5.14</v>
      </c>
      <c r="J23" s="138">
        <v>5.0999999999999996</v>
      </c>
      <c r="K23" s="211">
        <v>5.12</v>
      </c>
      <c r="L23" s="417">
        <v>567</v>
      </c>
      <c r="M23" s="418">
        <v>623</v>
      </c>
      <c r="N23" s="419">
        <v>508</v>
      </c>
      <c r="O23" s="417">
        <v>461</v>
      </c>
      <c r="P23" s="418">
        <v>552</v>
      </c>
      <c r="Q23" s="419">
        <v>494</v>
      </c>
    </row>
    <row r="24" spans="2:17" s="14" customFormat="1" ht="16.5" customHeight="1" x14ac:dyDescent="0.2">
      <c r="B24" s="30"/>
      <c r="C24" s="364" t="s">
        <v>18</v>
      </c>
      <c r="D24" s="558" t="s">
        <v>203</v>
      </c>
      <c r="E24" s="559"/>
      <c r="F24" s="294">
        <v>6.22</v>
      </c>
      <c r="G24" s="295">
        <v>6.52</v>
      </c>
      <c r="H24" s="296">
        <v>6.16</v>
      </c>
      <c r="I24" s="297">
        <v>5.23</v>
      </c>
      <c r="J24" s="295">
        <v>5.42</v>
      </c>
      <c r="K24" s="297">
        <v>6.01</v>
      </c>
      <c r="L24" s="417">
        <v>581</v>
      </c>
      <c r="M24" s="418">
        <v>654</v>
      </c>
      <c r="N24" s="419">
        <v>642</v>
      </c>
      <c r="O24" s="417">
        <v>500</v>
      </c>
      <c r="P24" s="418">
        <v>597</v>
      </c>
      <c r="Q24" s="419">
        <v>653</v>
      </c>
    </row>
    <row r="25" spans="2:17" s="14" customFormat="1" ht="16.5" customHeight="1" x14ac:dyDescent="0.2">
      <c r="B25" s="30"/>
      <c r="C25" s="367">
        <v>45</v>
      </c>
      <c r="D25" s="556" t="s">
        <v>187</v>
      </c>
      <c r="E25" s="557"/>
      <c r="F25" s="298">
        <v>4.8899999999999997</v>
      </c>
      <c r="G25" s="295">
        <v>7.37</v>
      </c>
      <c r="H25" s="550" t="s">
        <v>145</v>
      </c>
      <c r="I25" s="211">
        <v>4.88</v>
      </c>
      <c r="J25" s="138">
        <v>7.62</v>
      </c>
      <c r="K25" s="550" t="s">
        <v>145</v>
      </c>
      <c r="L25" s="421">
        <v>363</v>
      </c>
      <c r="M25" s="418">
        <v>796</v>
      </c>
      <c r="N25" s="550" t="s">
        <v>145</v>
      </c>
      <c r="O25" s="421">
        <v>353</v>
      </c>
      <c r="P25" s="418">
        <v>823</v>
      </c>
      <c r="Q25" s="550" t="s">
        <v>145</v>
      </c>
    </row>
    <row r="26" spans="2:17" s="14" customFormat="1" ht="21.95" customHeight="1" x14ac:dyDescent="0.2">
      <c r="B26" s="30"/>
      <c r="C26" s="367">
        <v>46</v>
      </c>
      <c r="D26" s="556" t="s">
        <v>189</v>
      </c>
      <c r="E26" s="557"/>
      <c r="F26" s="298">
        <v>8.01</v>
      </c>
      <c r="G26" s="295">
        <v>7.95</v>
      </c>
      <c r="H26" s="299">
        <v>5.63</v>
      </c>
      <c r="I26" s="211">
        <v>5.21</v>
      </c>
      <c r="J26" s="138">
        <v>5.05</v>
      </c>
      <c r="K26" s="211">
        <v>5.23</v>
      </c>
      <c r="L26" s="421">
        <v>714</v>
      </c>
      <c r="M26" s="418">
        <v>675</v>
      </c>
      <c r="N26" s="422">
        <v>729</v>
      </c>
      <c r="O26" s="421">
        <v>467</v>
      </c>
      <c r="P26" s="418">
        <v>579</v>
      </c>
      <c r="Q26" s="422">
        <v>741</v>
      </c>
    </row>
    <row r="27" spans="2:17" s="14" customFormat="1" ht="15" customHeight="1" x14ac:dyDescent="0.2">
      <c r="B27" s="30"/>
      <c r="C27" s="367">
        <v>47</v>
      </c>
      <c r="D27" s="556" t="s">
        <v>188</v>
      </c>
      <c r="E27" s="557"/>
      <c r="F27" s="298">
        <v>5.86</v>
      </c>
      <c r="G27" s="295">
        <v>6.17</v>
      </c>
      <c r="H27" s="299">
        <v>6.17</v>
      </c>
      <c r="I27" s="211">
        <v>5.42</v>
      </c>
      <c r="J27" s="138">
        <v>5.49</v>
      </c>
      <c r="K27" s="211">
        <v>6.02</v>
      </c>
      <c r="L27" s="421">
        <v>574</v>
      </c>
      <c r="M27" s="418">
        <v>648</v>
      </c>
      <c r="N27" s="422">
        <v>641</v>
      </c>
      <c r="O27" s="421">
        <v>540</v>
      </c>
      <c r="P27" s="418">
        <v>597</v>
      </c>
      <c r="Q27" s="422">
        <v>652</v>
      </c>
    </row>
    <row r="28" spans="2:17" s="14" customFormat="1" ht="21.75" customHeight="1" x14ac:dyDescent="0.2">
      <c r="B28" s="30"/>
      <c r="C28" s="364" t="s">
        <v>1</v>
      </c>
      <c r="D28" s="558" t="str">
        <f>"Transportes e armazenagem"</f>
        <v>Transportes e armazenagem</v>
      </c>
      <c r="E28" s="559"/>
      <c r="F28" s="298">
        <v>7.54</v>
      </c>
      <c r="G28" s="295">
        <v>13.07</v>
      </c>
      <c r="H28" s="299">
        <v>7.86</v>
      </c>
      <c r="I28" s="211">
        <v>5.31</v>
      </c>
      <c r="J28" s="138">
        <v>7.11</v>
      </c>
      <c r="K28" s="211">
        <v>6.64</v>
      </c>
      <c r="L28" s="421">
        <v>578</v>
      </c>
      <c r="M28" s="418">
        <v>1674</v>
      </c>
      <c r="N28" s="422">
        <v>857</v>
      </c>
      <c r="O28" s="421">
        <v>457</v>
      </c>
      <c r="P28" s="418">
        <v>955</v>
      </c>
      <c r="Q28" s="422">
        <v>717</v>
      </c>
    </row>
    <row r="29" spans="2:17" s="14" customFormat="1" ht="13.5" customHeight="1" x14ac:dyDescent="0.2">
      <c r="B29" s="30"/>
      <c r="C29" s="364" t="s">
        <v>19</v>
      </c>
      <c r="D29" s="558" t="s">
        <v>201</v>
      </c>
      <c r="E29" s="559"/>
      <c r="F29" s="298">
        <v>5.52</v>
      </c>
      <c r="G29" s="295">
        <v>5.57</v>
      </c>
      <c r="H29" s="299">
        <v>4.71</v>
      </c>
      <c r="I29" s="211">
        <v>4.92</v>
      </c>
      <c r="J29" s="138">
        <v>4.8899999999999997</v>
      </c>
      <c r="K29" s="211">
        <v>4.54</v>
      </c>
      <c r="L29" s="421">
        <v>509</v>
      </c>
      <c r="M29" s="418">
        <v>567</v>
      </c>
      <c r="N29" s="422">
        <v>451</v>
      </c>
      <c r="O29" s="421">
        <v>465</v>
      </c>
      <c r="P29" s="418">
        <v>585</v>
      </c>
      <c r="Q29" s="422">
        <v>463</v>
      </c>
    </row>
    <row r="30" spans="2:17" s="14" customFormat="1" ht="13.5" customHeight="1" x14ac:dyDescent="0.2">
      <c r="B30" s="30"/>
      <c r="C30" s="364" t="s">
        <v>20</v>
      </c>
      <c r="D30" s="558" t="str">
        <f>"Actividades de informação e de comunicação "</f>
        <v xml:space="preserve">Actividades de informação e de comunicação </v>
      </c>
      <c r="E30" s="559"/>
      <c r="F30" s="298">
        <v>16.98</v>
      </c>
      <c r="G30" s="295">
        <v>10.83</v>
      </c>
      <c r="H30" s="299">
        <v>12.92</v>
      </c>
      <c r="I30" s="211">
        <v>8.49</v>
      </c>
      <c r="J30" s="138">
        <v>6.48</v>
      </c>
      <c r="K30" s="211">
        <v>6.2</v>
      </c>
      <c r="L30" s="421">
        <v>2038</v>
      </c>
      <c r="M30" s="418">
        <v>1225</v>
      </c>
      <c r="N30" s="422">
        <v>930</v>
      </c>
      <c r="O30" s="421">
        <v>783</v>
      </c>
      <c r="P30" s="418">
        <v>773</v>
      </c>
      <c r="Q30" s="422">
        <v>634</v>
      </c>
    </row>
    <row r="31" spans="2:17" s="14" customFormat="1" ht="21.95" customHeight="1" x14ac:dyDescent="0.2">
      <c r="B31" s="30"/>
      <c r="C31" s="364" t="s">
        <v>21</v>
      </c>
      <c r="D31" s="558" t="s">
        <v>215</v>
      </c>
      <c r="E31" s="559"/>
      <c r="F31" s="294">
        <v>25.15</v>
      </c>
      <c r="G31" s="295">
        <v>21.8</v>
      </c>
      <c r="H31" s="296">
        <v>9.67</v>
      </c>
      <c r="I31" s="297">
        <v>8.44</v>
      </c>
      <c r="J31" s="295">
        <v>8.52</v>
      </c>
      <c r="K31" s="297">
        <v>7.42</v>
      </c>
      <c r="L31" s="417">
        <v>1372</v>
      </c>
      <c r="M31" s="418">
        <v>1902</v>
      </c>
      <c r="N31" s="419">
        <v>1081</v>
      </c>
      <c r="O31" s="417">
        <v>803</v>
      </c>
      <c r="P31" s="418">
        <v>741</v>
      </c>
      <c r="Q31" s="419">
        <v>964</v>
      </c>
    </row>
    <row r="32" spans="2:17" s="14" customFormat="1" ht="11.25" customHeight="1" x14ac:dyDescent="0.2">
      <c r="B32" s="30" t="s">
        <v>54</v>
      </c>
      <c r="C32" s="560" t="s">
        <v>214</v>
      </c>
      <c r="D32" s="560"/>
      <c r="E32" s="561"/>
      <c r="F32" s="294">
        <v>9.39</v>
      </c>
      <c r="G32" s="295">
        <v>13.98</v>
      </c>
      <c r="H32" s="296">
        <v>7.89</v>
      </c>
      <c r="I32" s="297">
        <v>7.25</v>
      </c>
      <c r="J32" s="295">
        <v>16.12</v>
      </c>
      <c r="K32" s="297">
        <v>4.58</v>
      </c>
      <c r="L32" s="417">
        <v>794</v>
      </c>
      <c r="M32" s="418">
        <v>972</v>
      </c>
      <c r="N32" s="419">
        <v>733</v>
      </c>
      <c r="O32" s="417">
        <v>600</v>
      </c>
      <c r="P32" s="418">
        <v>1048</v>
      </c>
      <c r="Q32" s="419">
        <v>489</v>
      </c>
    </row>
    <row r="33" spans="2:17" s="14" customFormat="1" ht="17.100000000000001" customHeight="1" x14ac:dyDescent="0.2">
      <c r="B33" s="30"/>
      <c r="C33" s="364" t="s">
        <v>23</v>
      </c>
      <c r="D33" s="564" t="s">
        <v>202</v>
      </c>
      <c r="E33" s="565"/>
      <c r="F33" s="294">
        <v>5.48</v>
      </c>
      <c r="G33" s="295">
        <v>5.83</v>
      </c>
      <c r="H33" s="296">
        <v>5.01</v>
      </c>
      <c r="I33" s="297">
        <v>4.5599999999999996</v>
      </c>
      <c r="J33" s="295">
        <v>4.71</v>
      </c>
      <c r="K33" s="297">
        <v>4.67</v>
      </c>
      <c r="L33" s="417">
        <v>374</v>
      </c>
      <c r="M33" s="418">
        <v>422</v>
      </c>
      <c r="N33" s="419">
        <v>390</v>
      </c>
      <c r="O33" s="417">
        <v>330</v>
      </c>
      <c r="P33" s="418">
        <v>319</v>
      </c>
      <c r="Q33" s="419">
        <v>355</v>
      </c>
    </row>
    <row r="34" spans="2:17" s="13" customFormat="1" ht="24.75" customHeight="1" x14ac:dyDescent="0.2">
      <c r="B34" s="30" t="s">
        <v>48</v>
      </c>
      <c r="C34" s="558" t="s">
        <v>173</v>
      </c>
      <c r="D34" s="558"/>
      <c r="E34" s="559"/>
      <c r="F34" s="294">
        <v>12.32</v>
      </c>
      <c r="G34" s="295">
        <v>14.34</v>
      </c>
      <c r="H34" s="296">
        <v>15.01</v>
      </c>
      <c r="I34" s="297">
        <v>9.74</v>
      </c>
      <c r="J34" s="295">
        <v>13.83</v>
      </c>
      <c r="K34" s="297">
        <v>13.44</v>
      </c>
      <c r="L34" s="417">
        <v>1036</v>
      </c>
      <c r="M34" s="418">
        <v>1106</v>
      </c>
      <c r="N34" s="419">
        <v>1071</v>
      </c>
      <c r="O34" s="417">
        <v>695</v>
      </c>
      <c r="P34" s="418">
        <v>930</v>
      </c>
      <c r="Q34" s="419">
        <v>817</v>
      </c>
    </row>
    <row r="35" spans="2:17" s="13" customFormat="1" ht="15.95" customHeight="1" x14ac:dyDescent="0.2">
      <c r="B35" s="42"/>
      <c r="C35" s="368" t="s">
        <v>55</v>
      </c>
      <c r="D35" s="560" t="s">
        <v>22</v>
      </c>
      <c r="E35" s="561"/>
      <c r="F35" s="294">
        <v>11.98</v>
      </c>
      <c r="G35" s="295">
        <v>15.18</v>
      </c>
      <c r="H35" s="296">
        <v>14.47</v>
      </c>
      <c r="I35" s="297">
        <v>12.5</v>
      </c>
      <c r="J35" s="295">
        <v>14.41</v>
      </c>
      <c r="K35" s="297">
        <v>13.11</v>
      </c>
      <c r="L35" s="417">
        <v>849</v>
      </c>
      <c r="M35" s="418">
        <v>1149</v>
      </c>
      <c r="N35" s="419">
        <v>954</v>
      </c>
      <c r="O35" s="417">
        <v>695</v>
      </c>
      <c r="P35" s="418">
        <v>933</v>
      </c>
      <c r="Q35" s="419">
        <v>722</v>
      </c>
    </row>
    <row r="36" spans="2:17" s="13" customFormat="1" ht="15.95" customHeight="1" x14ac:dyDescent="0.2">
      <c r="B36" s="42"/>
      <c r="C36" s="368" t="s">
        <v>56</v>
      </c>
      <c r="D36" s="560" t="s">
        <v>200</v>
      </c>
      <c r="E36" s="561"/>
      <c r="F36" s="137">
        <v>14.32</v>
      </c>
      <c r="G36" s="138">
        <v>12.48</v>
      </c>
      <c r="H36" s="139">
        <v>18.329999999999998</v>
      </c>
      <c r="I36" s="211">
        <v>9.81</v>
      </c>
      <c r="J36" s="138">
        <v>8.33</v>
      </c>
      <c r="K36" s="211">
        <v>17</v>
      </c>
      <c r="L36" s="417">
        <v>1314</v>
      </c>
      <c r="M36" s="418">
        <v>1067</v>
      </c>
      <c r="N36" s="419">
        <v>1655</v>
      </c>
      <c r="O36" s="417">
        <v>879</v>
      </c>
      <c r="P36" s="418">
        <v>828</v>
      </c>
      <c r="Q36" s="419">
        <v>1466</v>
      </c>
    </row>
    <row r="37" spans="2:17" s="13" customFormat="1" ht="15.95" customHeight="1" x14ac:dyDescent="0.2">
      <c r="B37" s="42"/>
      <c r="C37" s="368" t="s">
        <v>57</v>
      </c>
      <c r="D37" s="560" t="s">
        <v>199</v>
      </c>
      <c r="E37" s="561"/>
      <c r="F37" s="300">
        <v>7.65</v>
      </c>
      <c r="G37" s="301">
        <v>10.66</v>
      </c>
      <c r="H37" s="302">
        <v>8.6300000000000008</v>
      </c>
      <c r="I37" s="303">
        <v>6.48</v>
      </c>
      <c r="J37" s="301">
        <v>7.63</v>
      </c>
      <c r="K37" s="303">
        <v>9.01</v>
      </c>
      <c r="L37" s="440">
        <v>653</v>
      </c>
      <c r="M37" s="441">
        <v>937</v>
      </c>
      <c r="N37" s="442">
        <v>1067</v>
      </c>
      <c r="O37" s="440">
        <v>556</v>
      </c>
      <c r="P37" s="441">
        <v>659</v>
      </c>
      <c r="Q37" s="442">
        <v>1165</v>
      </c>
    </row>
    <row r="38" spans="2:17" s="13" customFormat="1" ht="15.95" customHeight="1" thickBot="1" x14ac:dyDescent="0.25">
      <c r="B38" s="65"/>
      <c r="C38" s="369" t="s">
        <v>58</v>
      </c>
      <c r="D38" s="562" t="s">
        <v>198</v>
      </c>
      <c r="E38" s="563"/>
      <c r="F38" s="304">
        <v>9.94</v>
      </c>
      <c r="G38" s="305">
        <v>12.09</v>
      </c>
      <c r="H38" s="306">
        <v>16.98</v>
      </c>
      <c r="I38" s="307">
        <v>6.99</v>
      </c>
      <c r="J38" s="305">
        <v>11.23</v>
      </c>
      <c r="K38" s="307">
        <v>16.47</v>
      </c>
      <c r="L38" s="424">
        <v>793</v>
      </c>
      <c r="M38" s="425">
        <v>715</v>
      </c>
      <c r="N38" s="426">
        <v>1751</v>
      </c>
      <c r="O38" s="424">
        <v>494</v>
      </c>
      <c r="P38" s="425">
        <v>629</v>
      </c>
      <c r="Q38" s="426">
        <v>1442</v>
      </c>
    </row>
    <row r="39" spans="2:17" s="13" customFormat="1" ht="11.25" customHeight="1" x14ac:dyDescent="0.2">
      <c r="B39" s="9" t="s">
        <v>153</v>
      </c>
      <c r="C39" s="57"/>
      <c r="D39" s="55"/>
      <c r="E39" s="55"/>
      <c r="F39" s="211"/>
      <c r="G39" s="211"/>
      <c r="H39" s="211"/>
      <c r="I39" s="211"/>
      <c r="J39" s="211"/>
      <c r="K39" s="211"/>
      <c r="L39" s="308"/>
      <c r="M39" s="308"/>
      <c r="N39" s="308"/>
      <c r="O39" s="308"/>
      <c r="P39" s="308"/>
      <c r="Q39" s="308"/>
    </row>
    <row r="40" spans="2:17" s="7" customFormat="1" ht="11.25" customHeight="1" x14ac:dyDescent="0.2">
      <c r="B40" s="9" t="s">
        <v>95</v>
      </c>
      <c r="C40" s="10"/>
      <c r="D40" s="10"/>
      <c r="E40" s="10"/>
      <c r="F40" s="10"/>
      <c r="G40" s="10"/>
      <c r="H40" s="10"/>
      <c r="I40" s="226"/>
      <c r="J40" s="226"/>
      <c r="K40" s="226"/>
    </row>
    <row r="41" spans="2:17" x14ac:dyDescent="0.2">
      <c r="B41" s="2"/>
      <c r="D41" s="10"/>
      <c r="E41" s="10"/>
      <c r="F41" s="10"/>
      <c r="G41" s="10"/>
      <c r="H41" s="10"/>
    </row>
    <row r="42" spans="2:17" x14ac:dyDescent="0.2">
      <c r="B42" s="2"/>
      <c r="D42" s="10"/>
      <c r="E42" s="10"/>
      <c r="F42" s="10"/>
      <c r="G42" s="10"/>
      <c r="H42" s="10"/>
    </row>
    <row r="43" spans="2:17" x14ac:dyDescent="0.2">
      <c r="D43" s="10"/>
      <c r="E43" s="10"/>
      <c r="F43" s="10"/>
      <c r="G43" s="10"/>
      <c r="H43" s="10"/>
    </row>
    <row r="44" spans="2:17" x14ac:dyDescent="0.2">
      <c r="D44" s="10"/>
      <c r="E44" s="10"/>
      <c r="F44" s="10"/>
      <c r="G44" s="10"/>
      <c r="H44" s="10"/>
    </row>
    <row r="45" spans="2:17" x14ac:dyDescent="0.2">
      <c r="D45" s="10"/>
      <c r="E45" s="10"/>
      <c r="F45" s="10"/>
      <c r="G45" s="10"/>
      <c r="H45" s="10"/>
    </row>
    <row r="46" spans="2:17" ht="10.5" customHeight="1" x14ac:dyDescent="0.2"/>
    <row r="47" spans="2:17" ht="10.5" customHeight="1" x14ac:dyDescent="0.2"/>
    <row r="48" spans="2:17" ht="10.5" customHeight="1" x14ac:dyDescent="0.2"/>
  </sheetData>
  <mergeCells count="37">
    <mergeCell ref="C34:E34"/>
    <mergeCell ref="D35:E35"/>
    <mergeCell ref="D36:E36"/>
    <mergeCell ref="D37:E37"/>
    <mergeCell ref="D38:E38"/>
    <mergeCell ref="D33:E33"/>
    <mergeCell ref="C23:E23"/>
    <mergeCell ref="D24:E24"/>
    <mergeCell ref="D26:E26"/>
    <mergeCell ref="D27:E27"/>
    <mergeCell ref="D28:E28"/>
    <mergeCell ref="D29:E29"/>
    <mergeCell ref="D30:E30"/>
    <mergeCell ref="D31:E31"/>
    <mergeCell ref="C32:E32"/>
    <mergeCell ref="D22:E22"/>
    <mergeCell ref="D25:E25"/>
    <mergeCell ref="B7:E7"/>
    <mergeCell ref="C8:E8"/>
    <mergeCell ref="D12:E12"/>
    <mergeCell ref="D13:E13"/>
    <mergeCell ref="D14:E14"/>
    <mergeCell ref="D15:E15"/>
    <mergeCell ref="D16:E16"/>
    <mergeCell ref="D17:E17"/>
    <mergeCell ref="D18:E18"/>
    <mergeCell ref="D19:E19"/>
    <mergeCell ref="D20:E20"/>
    <mergeCell ref="C21:E21"/>
    <mergeCell ref="B2:Q2"/>
    <mergeCell ref="F5:H5"/>
    <mergeCell ref="I5:K5"/>
    <mergeCell ref="L5:N5"/>
    <mergeCell ref="O5:Q5"/>
    <mergeCell ref="B4:E6"/>
    <mergeCell ref="F4:K4"/>
    <mergeCell ref="L4:Q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48"/>
  <sheetViews>
    <sheetView showGridLines="0" zoomScaleNormal="100" workbookViewId="0"/>
  </sheetViews>
  <sheetFormatPr defaultColWidth="9.140625" defaultRowHeight="12" x14ac:dyDescent="0.2"/>
  <cols>
    <col min="1" max="1" width="1.140625" style="200" customWidth="1"/>
    <col min="2" max="2" width="6.42578125" style="269" customWidth="1"/>
    <col min="3" max="3" width="6.85546875" style="167" customWidth="1"/>
    <col min="4" max="4" width="1.42578125" style="200" customWidth="1"/>
    <col min="5" max="5" width="46.140625" style="200" customWidth="1"/>
    <col min="6" max="17" width="7.5703125" style="200" customWidth="1"/>
    <col min="18" max="18" width="1.140625" style="200" customWidth="1"/>
    <col min="19" max="16384" width="9.140625" style="200"/>
  </cols>
  <sheetData>
    <row r="1" spans="2:18" ht="6" customHeight="1" x14ac:dyDescent="0.2"/>
    <row r="2" spans="2:18" s="270" customFormat="1" ht="24.95" customHeight="1" x14ac:dyDescent="0.2">
      <c r="B2" s="553" t="s">
        <v>138</v>
      </c>
      <c r="C2" s="553"/>
      <c r="D2" s="553"/>
      <c r="E2" s="553"/>
      <c r="F2" s="553"/>
      <c r="G2" s="553"/>
      <c r="H2" s="553"/>
      <c r="I2" s="553"/>
      <c r="J2" s="553"/>
      <c r="K2" s="553"/>
      <c r="L2" s="553"/>
      <c r="M2" s="553"/>
      <c r="N2" s="553"/>
      <c r="O2" s="553"/>
      <c r="P2" s="553"/>
      <c r="Q2" s="553"/>
    </row>
    <row r="3" spans="2:18" s="168" customFormat="1" ht="6.75" customHeight="1" thickBot="1" x14ac:dyDescent="0.25">
      <c r="B3" s="167"/>
      <c r="C3" s="167"/>
      <c r="E3" s="185"/>
    </row>
    <row r="4" spans="2:18" s="192" customFormat="1" ht="18" customHeight="1" thickBot="1" x14ac:dyDescent="0.25">
      <c r="B4" s="609" t="s">
        <v>34</v>
      </c>
      <c r="C4" s="610"/>
      <c r="D4" s="610"/>
      <c r="E4" s="611"/>
      <c r="F4" s="601" t="s">
        <v>31</v>
      </c>
      <c r="G4" s="602"/>
      <c r="H4" s="602"/>
      <c r="I4" s="602"/>
      <c r="J4" s="602"/>
      <c r="K4" s="602"/>
      <c r="L4" s="601" t="s">
        <v>32</v>
      </c>
      <c r="M4" s="602"/>
      <c r="N4" s="602"/>
      <c r="O4" s="602"/>
      <c r="P4" s="602"/>
      <c r="Q4" s="603"/>
    </row>
    <row r="5" spans="2:18" s="192" customFormat="1" ht="29.25" customHeight="1" thickBot="1" x14ac:dyDescent="0.25">
      <c r="B5" s="612"/>
      <c r="C5" s="613"/>
      <c r="D5" s="613"/>
      <c r="E5" s="614"/>
      <c r="F5" s="604" t="s">
        <v>160</v>
      </c>
      <c r="G5" s="605"/>
      <c r="H5" s="606"/>
      <c r="I5" s="604" t="s">
        <v>25</v>
      </c>
      <c r="J5" s="605"/>
      <c r="K5" s="605"/>
      <c r="L5" s="604" t="s">
        <v>160</v>
      </c>
      <c r="M5" s="605"/>
      <c r="N5" s="606"/>
      <c r="O5" s="604" t="s">
        <v>25</v>
      </c>
      <c r="P5" s="605"/>
      <c r="Q5" s="606"/>
    </row>
    <row r="6" spans="2:18" s="192" customFormat="1" ht="15" customHeight="1" thickBot="1" x14ac:dyDescent="0.25">
      <c r="B6" s="615"/>
      <c r="C6" s="616"/>
      <c r="D6" s="616"/>
      <c r="E6" s="617"/>
      <c r="F6" s="254" t="s">
        <v>0</v>
      </c>
      <c r="G6" s="254" t="s">
        <v>1</v>
      </c>
      <c r="H6" s="254" t="s">
        <v>2</v>
      </c>
      <c r="I6" s="255" t="s">
        <v>0</v>
      </c>
      <c r="J6" s="254" t="s">
        <v>1</v>
      </c>
      <c r="K6" s="254" t="s">
        <v>2</v>
      </c>
      <c r="L6" s="254" t="s">
        <v>0</v>
      </c>
      <c r="M6" s="254" t="s">
        <v>1</v>
      </c>
      <c r="N6" s="254" t="s">
        <v>2</v>
      </c>
      <c r="O6" s="255" t="s">
        <v>0</v>
      </c>
      <c r="P6" s="255" t="s">
        <v>1</v>
      </c>
      <c r="Q6" s="255" t="s">
        <v>2</v>
      </c>
    </row>
    <row r="7" spans="2:18" s="168" customFormat="1" ht="18" customHeight="1" x14ac:dyDescent="0.2">
      <c r="B7" s="618" t="s">
        <v>241</v>
      </c>
      <c r="C7" s="619"/>
      <c r="D7" s="619"/>
      <c r="E7" s="620"/>
      <c r="F7" s="524">
        <v>2208.9270000000001</v>
      </c>
      <c r="G7" s="525">
        <v>1122.0160000000001</v>
      </c>
      <c r="H7" s="526">
        <v>1086.9110000000001</v>
      </c>
      <c r="I7" s="271">
        <v>8.7899999999999991</v>
      </c>
      <c r="J7" s="273">
        <v>8.99</v>
      </c>
      <c r="K7" s="272">
        <v>8.59</v>
      </c>
      <c r="L7" s="271">
        <v>457.82900000000001</v>
      </c>
      <c r="M7" s="273">
        <v>236.71700000000001</v>
      </c>
      <c r="N7" s="272">
        <v>221.11199999999999</v>
      </c>
      <c r="O7" s="274">
        <v>8.64</v>
      </c>
      <c r="P7" s="273">
        <v>9.15</v>
      </c>
      <c r="Q7" s="275">
        <v>8.09</v>
      </c>
      <c r="R7" s="276"/>
    </row>
    <row r="8" spans="2:18" s="185" customFormat="1" ht="24.75" customHeight="1" x14ac:dyDescent="0.2">
      <c r="B8" s="181" t="s">
        <v>35</v>
      </c>
      <c r="C8" s="621" t="s">
        <v>172</v>
      </c>
      <c r="D8" s="621"/>
      <c r="E8" s="622"/>
      <c r="F8" s="527">
        <v>1659.999</v>
      </c>
      <c r="G8" s="528">
        <v>1001.822</v>
      </c>
      <c r="H8" s="529">
        <v>658.17700000000002</v>
      </c>
      <c r="I8" s="189">
        <v>8.1300000000000008</v>
      </c>
      <c r="J8" s="190">
        <v>8.5299999999999994</v>
      </c>
      <c r="K8" s="191">
        <v>7.53</v>
      </c>
      <c r="L8" s="189">
        <v>346.09699999999998</v>
      </c>
      <c r="M8" s="190">
        <v>208.541</v>
      </c>
      <c r="N8" s="191">
        <v>137.55600000000001</v>
      </c>
      <c r="O8" s="277">
        <v>8.32</v>
      </c>
      <c r="P8" s="190">
        <v>8.74</v>
      </c>
      <c r="Q8" s="278">
        <v>7.69</v>
      </c>
      <c r="R8" s="279"/>
    </row>
    <row r="9" spans="2:18" s="185" customFormat="1" ht="16.5" customHeight="1" x14ac:dyDescent="0.2">
      <c r="B9" s="181" t="s">
        <v>36</v>
      </c>
      <c r="C9" s="534" t="s">
        <v>13</v>
      </c>
      <c r="D9" s="534"/>
      <c r="E9" s="535"/>
      <c r="F9" s="527">
        <v>503.54899999999998</v>
      </c>
      <c r="G9" s="528">
        <v>299.33100000000002</v>
      </c>
      <c r="H9" s="529">
        <v>204.21799999999999</v>
      </c>
      <c r="I9" s="189">
        <v>7.39</v>
      </c>
      <c r="J9" s="190">
        <v>8.06</v>
      </c>
      <c r="K9" s="191">
        <v>6.41</v>
      </c>
      <c r="L9" s="189">
        <v>99.671999999999997</v>
      </c>
      <c r="M9" s="190">
        <v>58.39</v>
      </c>
      <c r="N9" s="191">
        <v>41.280999999999999</v>
      </c>
      <c r="O9" s="277">
        <v>7.27</v>
      </c>
      <c r="P9" s="190">
        <v>7.89</v>
      </c>
      <c r="Q9" s="278">
        <v>6.38</v>
      </c>
      <c r="R9" s="279"/>
    </row>
    <row r="10" spans="2:18" s="185" customFormat="1" ht="16.5" customHeight="1" x14ac:dyDescent="0.2">
      <c r="B10" s="181"/>
      <c r="C10" s="536" t="s">
        <v>37</v>
      </c>
      <c r="D10" s="534" t="s">
        <v>204</v>
      </c>
      <c r="E10" s="535"/>
      <c r="F10" s="527">
        <v>6.4450000000000003</v>
      </c>
      <c r="G10" s="528">
        <v>5.7809999999999997</v>
      </c>
      <c r="H10" s="529">
        <v>0.66400000000000003</v>
      </c>
      <c r="I10" s="189">
        <v>9.4600000000000009</v>
      </c>
      <c r="J10" s="190">
        <v>9.2899999999999991</v>
      </c>
      <c r="K10" s="191">
        <v>10.94</v>
      </c>
      <c r="L10" s="189">
        <v>1.2669999999999999</v>
      </c>
      <c r="M10" s="190">
        <v>1.137</v>
      </c>
      <c r="N10" s="191">
        <v>0.13</v>
      </c>
      <c r="O10" s="277">
        <v>8.82</v>
      </c>
      <c r="P10" s="190">
        <v>8.91</v>
      </c>
      <c r="Q10" s="278">
        <v>8.09</v>
      </c>
      <c r="R10" s="279"/>
    </row>
    <row r="11" spans="2:18" s="185" customFormat="1" ht="16.5" customHeight="1" x14ac:dyDescent="0.2">
      <c r="B11" s="181"/>
      <c r="C11" s="536" t="s">
        <v>14</v>
      </c>
      <c r="D11" s="534" t="s">
        <v>205</v>
      </c>
      <c r="E11" s="535"/>
      <c r="F11" s="527">
        <v>476.94600000000003</v>
      </c>
      <c r="G11" s="528">
        <v>278.34399999999999</v>
      </c>
      <c r="H11" s="529">
        <v>198.602</v>
      </c>
      <c r="I11" s="189">
        <v>7.21</v>
      </c>
      <c r="J11" s="190">
        <v>7.88</v>
      </c>
      <c r="K11" s="191">
        <v>6.26</v>
      </c>
      <c r="L11" s="189">
        <v>82.796999999999997</v>
      </c>
      <c r="M11" s="190">
        <v>44.676000000000002</v>
      </c>
      <c r="N11" s="191">
        <v>38.122</v>
      </c>
      <c r="O11" s="277">
        <v>7.2</v>
      </c>
      <c r="P11" s="190">
        <v>8.08</v>
      </c>
      <c r="Q11" s="278">
        <v>6.16</v>
      </c>
      <c r="R11" s="279"/>
    </row>
    <row r="12" spans="2:18" s="168" customFormat="1" ht="16.5" customHeight="1" x14ac:dyDescent="0.2">
      <c r="B12" s="187"/>
      <c r="C12" s="537" t="s">
        <v>38</v>
      </c>
      <c r="D12" s="607" t="s">
        <v>186</v>
      </c>
      <c r="E12" s="608"/>
      <c r="F12" s="527">
        <v>64.325000000000003</v>
      </c>
      <c r="G12" s="528">
        <v>31.696999999999999</v>
      </c>
      <c r="H12" s="529">
        <v>32.628</v>
      </c>
      <c r="I12" s="189">
        <v>6.77</v>
      </c>
      <c r="J12" s="190">
        <v>7.35</v>
      </c>
      <c r="K12" s="191">
        <v>6.19</v>
      </c>
      <c r="L12" s="189">
        <v>17.010000000000002</v>
      </c>
      <c r="M12" s="190">
        <v>8.51</v>
      </c>
      <c r="N12" s="191">
        <v>8.5</v>
      </c>
      <c r="O12" s="277">
        <v>7.29</v>
      </c>
      <c r="P12" s="190">
        <v>8</v>
      </c>
      <c r="Q12" s="278">
        <v>6.58</v>
      </c>
      <c r="R12" s="276"/>
    </row>
    <row r="13" spans="2:18" s="168" customFormat="1" ht="21.75" customHeight="1" x14ac:dyDescent="0.2">
      <c r="B13" s="187"/>
      <c r="C13" s="538" t="s">
        <v>39</v>
      </c>
      <c r="D13" s="595" t="s">
        <v>190</v>
      </c>
      <c r="E13" s="596"/>
      <c r="F13" s="527">
        <v>124.848</v>
      </c>
      <c r="G13" s="528">
        <v>50.259</v>
      </c>
      <c r="H13" s="529">
        <v>74.587999999999994</v>
      </c>
      <c r="I13" s="189">
        <v>6.04</v>
      </c>
      <c r="J13" s="190">
        <v>6.88</v>
      </c>
      <c r="K13" s="191">
        <v>5.48</v>
      </c>
      <c r="L13" s="189">
        <v>29.745999999999999</v>
      </c>
      <c r="M13" s="190">
        <v>11.487</v>
      </c>
      <c r="N13" s="191">
        <v>18.259</v>
      </c>
      <c r="O13" s="277">
        <v>5.87</v>
      </c>
      <c r="P13" s="190">
        <v>6.53</v>
      </c>
      <c r="Q13" s="278">
        <v>5.46</v>
      </c>
      <c r="R13" s="276"/>
    </row>
    <row r="14" spans="2:18" s="168" customFormat="1" ht="21.75" customHeight="1" x14ac:dyDescent="0.2">
      <c r="B14" s="187"/>
      <c r="C14" s="538" t="s">
        <v>40</v>
      </c>
      <c r="D14" s="595" t="s">
        <v>209</v>
      </c>
      <c r="E14" s="596"/>
      <c r="F14" s="527">
        <v>18.905000000000001</v>
      </c>
      <c r="G14" s="528">
        <v>13.63</v>
      </c>
      <c r="H14" s="529">
        <v>5.2750000000000004</v>
      </c>
      <c r="I14" s="189">
        <v>7.63</v>
      </c>
      <c r="J14" s="190">
        <v>7.89</v>
      </c>
      <c r="K14" s="191">
        <v>6.94</v>
      </c>
      <c r="L14" s="189">
        <v>3.3159999999999998</v>
      </c>
      <c r="M14" s="190">
        <v>2.286</v>
      </c>
      <c r="N14" s="191">
        <v>1.03</v>
      </c>
      <c r="O14" s="277">
        <v>11.47</v>
      </c>
      <c r="P14" s="190">
        <v>12.42</v>
      </c>
      <c r="Q14" s="278">
        <v>9.36</v>
      </c>
      <c r="R14" s="276"/>
    </row>
    <row r="15" spans="2:18" s="168" customFormat="1" ht="21.75" customHeight="1" x14ac:dyDescent="0.2">
      <c r="B15" s="187"/>
      <c r="C15" s="538" t="s">
        <v>41</v>
      </c>
      <c r="D15" s="595" t="s">
        <v>191</v>
      </c>
      <c r="E15" s="596"/>
      <c r="F15" s="527">
        <v>77.188000000000002</v>
      </c>
      <c r="G15" s="528">
        <v>48.594000000000001</v>
      </c>
      <c r="H15" s="529">
        <v>28.594000000000001</v>
      </c>
      <c r="I15" s="189">
        <v>8.6</v>
      </c>
      <c r="J15" s="190">
        <v>9.14</v>
      </c>
      <c r="K15" s="191">
        <v>7.69</v>
      </c>
      <c r="L15" s="189">
        <v>7.2439999999999998</v>
      </c>
      <c r="M15" s="190">
        <v>4.907</v>
      </c>
      <c r="N15" s="191">
        <v>2.3370000000000002</v>
      </c>
      <c r="O15" s="277">
        <v>8.2799999999999994</v>
      </c>
      <c r="P15" s="190">
        <v>8.66</v>
      </c>
      <c r="Q15" s="278">
        <v>7.48</v>
      </c>
      <c r="R15" s="276"/>
    </row>
    <row r="16" spans="2:18" s="168" customFormat="1" ht="21.75" customHeight="1" x14ac:dyDescent="0.2">
      <c r="B16" s="187"/>
      <c r="C16" s="538" t="s">
        <v>42</v>
      </c>
      <c r="D16" s="595" t="s">
        <v>210</v>
      </c>
      <c r="E16" s="596"/>
      <c r="F16" s="527">
        <v>65.863</v>
      </c>
      <c r="G16" s="528">
        <v>51.420999999999999</v>
      </c>
      <c r="H16" s="529">
        <v>14.442</v>
      </c>
      <c r="I16" s="189">
        <v>7.34</v>
      </c>
      <c r="J16" s="190">
        <v>7.56</v>
      </c>
      <c r="K16" s="191">
        <v>6.55</v>
      </c>
      <c r="L16" s="189">
        <v>7.7519999999999998</v>
      </c>
      <c r="M16" s="190">
        <v>5.8460000000000001</v>
      </c>
      <c r="N16" s="191">
        <v>1.907</v>
      </c>
      <c r="O16" s="277">
        <v>7.23</v>
      </c>
      <c r="P16" s="190">
        <v>7.65</v>
      </c>
      <c r="Q16" s="278">
        <v>5.97</v>
      </c>
      <c r="R16" s="276"/>
    </row>
    <row r="17" spans="2:18" s="168" customFormat="1" ht="21.75" customHeight="1" x14ac:dyDescent="0.2">
      <c r="B17" s="187"/>
      <c r="C17" s="538" t="s">
        <v>43</v>
      </c>
      <c r="D17" s="595" t="s">
        <v>192</v>
      </c>
      <c r="E17" s="596"/>
      <c r="F17" s="527">
        <v>43.116999999999997</v>
      </c>
      <c r="G17" s="528">
        <v>29.45</v>
      </c>
      <c r="H17" s="529">
        <v>13.667</v>
      </c>
      <c r="I17" s="189">
        <v>8.32</v>
      </c>
      <c r="J17" s="190">
        <v>8.75</v>
      </c>
      <c r="K17" s="191">
        <v>7.4</v>
      </c>
      <c r="L17" s="189">
        <v>6.101</v>
      </c>
      <c r="M17" s="190">
        <v>4.3970000000000002</v>
      </c>
      <c r="N17" s="191">
        <v>1.704</v>
      </c>
      <c r="O17" s="277">
        <v>8.94</v>
      </c>
      <c r="P17" s="190">
        <v>9.32</v>
      </c>
      <c r="Q17" s="278">
        <v>7.96</v>
      </c>
      <c r="R17" s="276"/>
    </row>
    <row r="18" spans="2:18" s="168" customFormat="1" ht="21.75" customHeight="1" x14ac:dyDescent="0.2">
      <c r="B18" s="187"/>
      <c r="C18" s="538" t="s">
        <v>44</v>
      </c>
      <c r="D18" s="595" t="s">
        <v>211</v>
      </c>
      <c r="E18" s="596"/>
      <c r="F18" s="527">
        <v>37.892000000000003</v>
      </c>
      <c r="G18" s="528">
        <v>22.844000000000001</v>
      </c>
      <c r="H18" s="529">
        <v>15.048</v>
      </c>
      <c r="I18" s="189">
        <v>7.78</v>
      </c>
      <c r="J18" s="190">
        <v>8.74</v>
      </c>
      <c r="K18" s="191">
        <v>6.33</v>
      </c>
      <c r="L18" s="189">
        <v>6.0140000000000002</v>
      </c>
      <c r="M18" s="190">
        <v>3.5449999999999999</v>
      </c>
      <c r="N18" s="191">
        <v>2.468</v>
      </c>
      <c r="O18" s="277">
        <v>8.27</v>
      </c>
      <c r="P18" s="190">
        <v>9.49</v>
      </c>
      <c r="Q18" s="278">
        <v>6.51</v>
      </c>
      <c r="R18" s="276"/>
    </row>
    <row r="19" spans="2:18" s="168" customFormat="1" ht="21" customHeight="1" x14ac:dyDescent="0.2">
      <c r="B19" s="187"/>
      <c r="C19" s="538" t="s">
        <v>45</v>
      </c>
      <c r="D19" s="595" t="s">
        <v>212</v>
      </c>
      <c r="E19" s="596"/>
      <c r="F19" s="527">
        <v>29.667999999999999</v>
      </c>
      <c r="G19" s="528">
        <v>18.513999999999999</v>
      </c>
      <c r="H19" s="529">
        <v>11.154999999999999</v>
      </c>
      <c r="I19" s="189">
        <v>6</v>
      </c>
      <c r="J19" s="190">
        <v>6.24</v>
      </c>
      <c r="K19" s="191">
        <v>5.59</v>
      </c>
      <c r="L19" s="189">
        <v>3.79</v>
      </c>
      <c r="M19" s="190">
        <v>2.0339999999999998</v>
      </c>
      <c r="N19" s="191">
        <v>1.756</v>
      </c>
      <c r="O19" s="277">
        <v>6.52</v>
      </c>
      <c r="P19" s="190">
        <v>7.12</v>
      </c>
      <c r="Q19" s="278">
        <v>5.82</v>
      </c>
      <c r="R19" s="276"/>
    </row>
    <row r="20" spans="2:18" s="168" customFormat="1" ht="21.75" customHeight="1" x14ac:dyDescent="0.2">
      <c r="B20" s="187"/>
      <c r="C20" s="538">
        <v>33</v>
      </c>
      <c r="D20" s="595" t="s">
        <v>213</v>
      </c>
      <c r="E20" s="596"/>
      <c r="F20" s="527">
        <v>15.14</v>
      </c>
      <c r="G20" s="528">
        <v>11.933999999999999</v>
      </c>
      <c r="H20" s="529">
        <v>3.206</v>
      </c>
      <c r="I20" s="189">
        <v>8.23</v>
      </c>
      <c r="J20" s="190">
        <v>8.48</v>
      </c>
      <c r="K20" s="191">
        <v>7.33</v>
      </c>
      <c r="L20" s="189">
        <v>1.8240000000000001</v>
      </c>
      <c r="M20" s="190">
        <v>1.6639999999999999</v>
      </c>
      <c r="N20" s="191">
        <v>0.16</v>
      </c>
      <c r="O20" s="277">
        <v>7.8</v>
      </c>
      <c r="P20" s="190">
        <v>7.96</v>
      </c>
      <c r="Q20" s="278">
        <v>6.1</v>
      </c>
      <c r="R20" s="276"/>
    </row>
    <row r="21" spans="2:18" s="168" customFormat="1" ht="21.75" customHeight="1" x14ac:dyDescent="0.2">
      <c r="B21" s="181" t="s">
        <v>46</v>
      </c>
      <c r="C21" s="597" t="s">
        <v>206</v>
      </c>
      <c r="D21" s="597"/>
      <c r="E21" s="598"/>
      <c r="F21" s="527">
        <v>20.157</v>
      </c>
      <c r="G21" s="528">
        <v>15.206</v>
      </c>
      <c r="H21" s="529">
        <v>4.9509999999999996</v>
      </c>
      <c r="I21" s="189">
        <v>11.08</v>
      </c>
      <c r="J21" s="190">
        <v>10.82</v>
      </c>
      <c r="K21" s="191">
        <v>11.86</v>
      </c>
      <c r="L21" s="189">
        <v>15.608000000000001</v>
      </c>
      <c r="M21" s="190">
        <v>12.577999999999999</v>
      </c>
      <c r="N21" s="191">
        <v>3.03</v>
      </c>
      <c r="O21" s="277">
        <v>7.5</v>
      </c>
      <c r="P21" s="190">
        <v>7.12</v>
      </c>
      <c r="Q21" s="278">
        <v>9.1</v>
      </c>
      <c r="R21" s="276"/>
    </row>
    <row r="22" spans="2:18" s="168" customFormat="1" ht="24.75" customHeight="1" x14ac:dyDescent="0.2">
      <c r="B22" s="42"/>
      <c r="C22" s="364" t="s">
        <v>102</v>
      </c>
      <c r="D22" s="558" t="s">
        <v>103</v>
      </c>
      <c r="E22" s="559"/>
      <c r="F22" s="527">
        <v>6.681</v>
      </c>
      <c r="G22" s="528">
        <v>5.0970000000000004</v>
      </c>
      <c r="H22" s="529">
        <v>1.5840000000000001</v>
      </c>
      <c r="I22" s="189">
        <v>17.690000000000001</v>
      </c>
      <c r="J22" s="190">
        <v>17.32</v>
      </c>
      <c r="K22" s="191">
        <v>18.87</v>
      </c>
      <c r="L22" s="189">
        <v>1.056</v>
      </c>
      <c r="M22" s="190">
        <v>0.68500000000000005</v>
      </c>
      <c r="N22" s="191">
        <v>0.371</v>
      </c>
      <c r="O22" s="277">
        <v>17.190000000000001</v>
      </c>
      <c r="P22" s="190">
        <v>18.3</v>
      </c>
      <c r="Q22" s="278">
        <v>15.13</v>
      </c>
      <c r="R22" s="276"/>
    </row>
    <row r="23" spans="2:18" s="168" customFormat="1" ht="24.75" customHeight="1" x14ac:dyDescent="0.2">
      <c r="B23" s="42"/>
      <c r="C23" s="364" t="s">
        <v>7</v>
      </c>
      <c r="D23" s="558" t="s">
        <v>208</v>
      </c>
      <c r="E23" s="559"/>
      <c r="F23" s="527">
        <v>13.476000000000001</v>
      </c>
      <c r="G23" s="528">
        <v>10.109</v>
      </c>
      <c r="H23" s="529">
        <v>3.367</v>
      </c>
      <c r="I23" s="189">
        <v>7.8</v>
      </c>
      <c r="J23" s="190">
        <v>7.54</v>
      </c>
      <c r="K23" s="191">
        <v>8.57</v>
      </c>
      <c r="L23" s="189">
        <v>14.552</v>
      </c>
      <c r="M23" s="190">
        <v>11.891999999999999</v>
      </c>
      <c r="N23" s="191">
        <v>2.6589999999999998</v>
      </c>
      <c r="O23" s="277">
        <v>6.8</v>
      </c>
      <c r="P23" s="190">
        <v>6.47</v>
      </c>
      <c r="Q23" s="278">
        <v>8.26</v>
      </c>
      <c r="R23" s="276"/>
    </row>
    <row r="24" spans="2:18" s="185" customFormat="1" ht="16.5" customHeight="1" x14ac:dyDescent="0.2">
      <c r="B24" s="42"/>
      <c r="C24" s="536" t="s">
        <v>24</v>
      </c>
      <c r="D24" s="533"/>
      <c r="E24" s="533" t="s">
        <v>16</v>
      </c>
      <c r="F24" s="527">
        <v>147.94</v>
      </c>
      <c r="G24" s="528">
        <v>132.53100000000001</v>
      </c>
      <c r="H24" s="529">
        <v>15.407999999999999</v>
      </c>
      <c r="I24" s="189">
        <v>7.15</v>
      </c>
      <c r="J24" s="190">
        <v>7.08</v>
      </c>
      <c r="K24" s="191">
        <v>7.76</v>
      </c>
      <c r="L24" s="189">
        <v>30.204999999999998</v>
      </c>
      <c r="M24" s="190">
        <v>27.1</v>
      </c>
      <c r="N24" s="191">
        <v>3.1040000000000001</v>
      </c>
      <c r="O24" s="277">
        <v>5.97</v>
      </c>
      <c r="P24" s="190">
        <v>5.91</v>
      </c>
      <c r="Q24" s="278">
        <v>6.45</v>
      </c>
      <c r="R24" s="279"/>
    </row>
    <row r="25" spans="2:18" s="185" customFormat="1" ht="16.5" customHeight="1" x14ac:dyDescent="0.2">
      <c r="B25" s="188" t="s">
        <v>47</v>
      </c>
      <c r="C25" s="534" t="s">
        <v>17</v>
      </c>
      <c r="D25" s="534"/>
      <c r="E25" s="535"/>
      <c r="F25" s="527">
        <v>1008.51</v>
      </c>
      <c r="G25" s="528">
        <v>569.96</v>
      </c>
      <c r="H25" s="529">
        <v>438.55099999999999</v>
      </c>
      <c r="I25" s="189">
        <v>8.64</v>
      </c>
      <c r="J25" s="190">
        <v>9.11</v>
      </c>
      <c r="K25" s="191">
        <v>8.0399999999999991</v>
      </c>
      <c r="L25" s="189">
        <v>216.22</v>
      </c>
      <c r="M25" s="190">
        <v>123.05</v>
      </c>
      <c r="N25" s="191">
        <v>93.17</v>
      </c>
      <c r="O25" s="277">
        <v>9.14</v>
      </c>
      <c r="P25" s="190">
        <v>9.76</v>
      </c>
      <c r="Q25" s="278">
        <v>8.32</v>
      </c>
      <c r="R25" s="279"/>
    </row>
    <row r="26" spans="2:18" s="185" customFormat="1" ht="16.5" customHeight="1" x14ac:dyDescent="0.2">
      <c r="B26" s="181"/>
      <c r="C26" s="536" t="s">
        <v>18</v>
      </c>
      <c r="D26" s="597" t="s">
        <v>203</v>
      </c>
      <c r="E26" s="598"/>
      <c r="F26" s="527">
        <v>349.096</v>
      </c>
      <c r="G26" s="528">
        <v>187.02600000000001</v>
      </c>
      <c r="H26" s="529">
        <v>162.07</v>
      </c>
      <c r="I26" s="189">
        <v>8.15</v>
      </c>
      <c r="J26" s="190">
        <v>8.4</v>
      </c>
      <c r="K26" s="191">
        <v>7.86</v>
      </c>
      <c r="L26" s="189">
        <v>37.923000000000002</v>
      </c>
      <c r="M26" s="190">
        <v>20.347999999999999</v>
      </c>
      <c r="N26" s="191">
        <v>17.574999999999999</v>
      </c>
      <c r="O26" s="277">
        <v>7.72</v>
      </c>
      <c r="P26" s="190">
        <v>8.02</v>
      </c>
      <c r="Q26" s="278">
        <v>7.38</v>
      </c>
      <c r="R26" s="279"/>
    </row>
    <row r="27" spans="2:18" s="185" customFormat="1" ht="16.5" customHeight="1" x14ac:dyDescent="0.2">
      <c r="B27" s="181"/>
      <c r="C27" s="539">
        <v>45</v>
      </c>
      <c r="D27" s="595" t="s">
        <v>187</v>
      </c>
      <c r="E27" s="596"/>
      <c r="F27" s="527">
        <v>37.176000000000002</v>
      </c>
      <c r="G27" s="528">
        <v>30.978000000000002</v>
      </c>
      <c r="H27" s="529">
        <v>6.1980000000000004</v>
      </c>
      <c r="I27" s="189">
        <v>7.52</v>
      </c>
      <c r="J27" s="190">
        <v>7.56</v>
      </c>
      <c r="K27" s="191">
        <v>7.32</v>
      </c>
      <c r="L27" s="189">
        <v>3.9550000000000001</v>
      </c>
      <c r="M27" s="190">
        <v>3.2250000000000001</v>
      </c>
      <c r="N27" s="191">
        <v>0.73</v>
      </c>
      <c r="O27" s="277">
        <v>6.39</v>
      </c>
      <c r="P27" s="190">
        <v>6.37</v>
      </c>
      <c r="Q27" s="278">
        <v>6.48</v>
      </c>
      <c r="R27" s="279"/>
    </row>
    <row r="28" spans="2:18" s="185" customFormat="1" ht="21.75" customHeight="1" x14ac:dyDescent="0.2">
      <c r="B28" s="181"/>
      <c r="C28" s="539">
        <v>46</v>
      </c>
      <c r="D28" s="595" t="s">
        <v>189</v>
      </c>
      <c r="E28" s="596"/>
      <c r="F28" s="527">
        <v>113.024</v>
      </c>
      <c r="G28" s="528">
        <v>71.234999999999999</v>
      </c>
      <c r="H28" s="529">
        <v>41.789000000000001</v>
      </c>
      <c r="I28" s="189">
        <v>9.5399999999999991</v>
      </c>
      <c r="J28" s="190">
        <v>9.2200000000000006</v>
      </c>
      <c r="K28" s="191">
        <v>10.07</v>
      </c>
      <c r="L28" s="189">
        <v>15.451000000000001</v>
      </c>
      <c r="M28" s="190">
        <v>8.0879999999999992</v>
      </c>
      <c r="N28" s="191">
        <v>7.3630000000000004</v>
      </c>
      <c r="O28" s="277">
        <v>9.76</v>
      </c>
      <c r="P28" s="190">
        <v>10.220000000000001</v>
      </c>
      <c r="Q28" s="278">
        <v>9.25</v>
      </c>
      <c r="R28" s="279"/>
    </row>
    <row r="29" spans="2:18" s="185" customFormat="1" ht="16.5" customHeight="1" x14ac:dyDescent="0.2">
      <c r="B29" s="181"/>
      <c r="C29" s="539">
        <v>47</v>
      </c>
      <c r="D29" s="595" t="s">
        <v>188</v>
      </c>
      <c r="E29" s="596"/>
      <c r="F29" s="527">
        <v>198.89599999999999</v>
      </c>
      <c r="G29" s="528">
        <v>84.813000000000002</v>
      </c>
      <c r="H29" s="529">
        <v>114.083</v>
      </c>
      <c r="I29" s="189">
        <v>7.49</v>
      </c>
      <c r="J29" s="190">
        <v>8.02</v>
      </c>
      <c r="K29" s="191">
        <v>7.08</v>
      </c>
      <c r="L29" s="189">
        <v>18.518000000000001</v>
      </c>
      <c r="M29" s="190">
        <v>9.0350000000000001</v>
      </c>
      <c r="N29" s="191">
        <v>9.4830000000000005</v>
      </c>
      <c r="O29" s="277">
        <v>6.31</v>
      </c>
      <c r="P29" s="190">
        <v>6.64</v>
      </c>
      <c r="Q29" s="278">
        <v>5.99</v>
      </c>
      <c r="R29" s="279"/>
    </row>
    <row r="30" spans="2:18" s="185" customFormat="1" ht="16.5" customHeight="1" x14ac:dyDescent="0.2">
      <c r="B30" s="181"/>
      <c r="C30" s="536" t="s">
        <v>1</v>
      </c>
      <c r="D30" s="597" t="str">
        <f>"Transportes e armazenagem"</f>
        <v>Transportes e armazenagem</v>
      </c>
      <c r="E30" s="598"/>
      <c r="F30" s="527">
        <v>107.747</v>
      </c>
      <c r="G30" s="528">
        <v>88.085999999999999</v>
      </c>
      <c r="H30" s="529">
        <v>19.661000000000001</v>
      </c>
      <c r="I30" s="189">
        <v>8.6199999999999992</v>
      </c>
      <c r="J30" s="190">
        <v>8.4499999999999993</v>
      </c>
      <c r="K30" s="191">
        <v>9.36</v>
      </c>
      <c r="L30" s="189">
        <v>15.439</v>
      </c>
      <c r="M30" s="190">
        <v>12.679</v>
      </c>
      <c r="N30" s="191">
        <v>2.76</v>
      </c>
      <c r="O30" s="277">
        <v>9.49</v>
      </c>
      <c r="P30" s="190">
        <v>9.19</v>
      </c>
      <c r="Q30" s="278">
        <v>10.89</v>
      </c>
      <c r="R30" s="279"/>
    </row>
    <row r="31" spans="2:18" s="185" customFormat="1" ht="16.5" customHeight="1" x14ac:dyDescent="0.2">
      <c r="B31" s="181"/>
      <c r="C31" s="536" t="s">
        <v>19</v>
      </c>
      <c r="D31" s="597" t="s">
        <v>201</v>
      </c>
      <c r="E31" s="598"/>
      <c r="F31" s="527">
        <v>150.71100000000001</v>
      </c>
      <c r="G31" s="528">
        <v>65.186999999999998</v>
      </c>
      <c r="H31" s="529">
        <v>85.524000000000001</v>
      </c>
      <c r="I31" s="189">
        <v>6.21</v>
      </c>
      <c r="J31" s="190">
        <v>6.9</v>
      </c>
      <c r="K31" s="191">
        <v>5.68</v>
      </c>
      <c r="L31" s="189">
        <v>22.782</v>
      </c>
      <c r="M31" s="190">
        <v>12.725</v>
      </c>
      <c r="N31" s="191">
        <v>10.058</v>
      </c>
      <c r="O31" s="277">
        <v>5.98</v>
      </c>
      <c r="P31" s="190">
        <v>6.26</v>
      </c>
      <c r="Q31" s="278">
        <v>5.62</v>
      </c>
      <c r="R31" s="279"/>
    </row>
    <row r="32" spans="2:18" s="185" customFormat="1" ht="16.5" customHeight="1" x14ac:dyDescent="0.2">
      <c r="B32" s="181"/>
      <c r="C32" s="536" t="s">
        <v>20</v>
      </c>
      <c r="D32" s="597" t="str">
        <f>"Actividades de informação e de comunicação "</f>
        <v xml:space="preserve">Actividades de informação e de comunicação </v>
      </c>
      <c r="E32" s="598"/>
      <c r="F32" s="527">
        <v>76.572000000000003</v>
      </c>
      <c r="G32" s="528">
        <v>51.622</v>
      </c>
      <c r="H32" s="529">
        <v>24.95</v>
      </c>
      <c r="I32" s="189">
        <v>12.68</v>
      </c>
      <c r="J32" s="190">
        <v>13.3</v>
      </c>
      <c r="K32" s="191">
        <v>11.37</v>
      </c>
      <c r="L32" s="189">
        <v>32.716999999999999</v>
      </c>
      <c r="M32" s="190">
        <v>20.937000000000001</v>
      </c>
      <c r="N32" s="191">
        <v>11.78</v>
      </c>
      <c r="O32" s="277">
        <v>13.96</v>
      </c>
      <c r="P32" s="190">
        <v>14.62</v>
      </c>
      <c r="Q32" s="278">
        <v>12.79</v>
      </c>
      <c r="R32" s="279"/>
    </row>
    <row r="33" spans="2:18" s="186" customFormat="1" ht="21.95" customHeight="1" x14ac:dyDescent="0.2">
      <c r="B33" s="181"/>
      <c r="C33" s="539" t="s">
        <v>50</v>
      </c>
      <c r="D33" s="595" t="s">
        <v>196</v>
      </c>
      <c r="E33" s="596"/>
      <c r="F33" s="527">
        <v>6.5940000000000003</v>
      </c>
      <c r="G33" s="528">
        <v>3.448</v>
      </c>
      <c r="H33" s="529">
        <v>3.1459999999999999</v>
      </c>
      <c r="I33" s="189">
        <v>10.87</v>
      </c>
      <c r="J33" s="190">
        <v>12.11</v>
      </c>
      <c r="K33" s="191">
        <v>9.51</v>
      </c>
      <c r="L33" s="189">
        <v>2.2490000000000001</v>
      </c>
      <c r="M33" s="190">
        <v>0.92700000000000005</v>
      </c>
      <c r="N33" s="191">
        <v>1.3220000000000001</v>
      </c>
      <c r="O33" s="277">
        <v>13.33</v>
      </c>
      <c r="P33" s="190">
        <v>15.45</v>
      </c>
      <c r="Q33" s="278">
        <v>11.85</v>
      </c>
      <c r="R33" s="280"/>
    </row>
    <row r="34" spans="2:18" s="186" customFormat="1" ht="15" customHeight="1" x14ac:dyDescent="0.2">
      <c r="B34" s="181"/>
      <c r="C34" s="539" t="s">
        <v>51</v>
      </c>
      <c r="D34" s="595" t="s">
        <v>194</v>
      </c>
      <c r="E34" s="596"/>
      <c r="F34" s="527">
        <v>10.747999999999999</v>
      </c>
      <c r="G34" s="528">
        <v>6.9640000000000004</v>
      </c>
      <c r="H34" s="529">
        <v>3.7839999999999998</v>
      </c>
      <c r="I34" s="189">
        <v>13.46</v>
      </c>
      <c r="J34" s="190">
        <v>13.95</v>
      </c>
      <c r="K34" s="191">
        <v>12.56</v>
      </c>
      <c r="L34" s="189">
        <v>5.359</v>
      </c>
      <c r="M34" s="190">
        <v>3.577</v>
      </c>
      <c r="N34" s="191">
        <v>1.782</v>
      </c>
      <c r="O34" s="277">
        <v>16.489999999999998</v>
      </c>
      <c r="P34" s="190">
        <v>12.22</v>
      </c>
      <c r="Q34" s="278">
        <v>25.06</v>
      </c>
      <c r="R34" s="280"/>
    </row>
    <row r="35" spans="2:18" s="186" customFormat="1" ht="15" customHeight="1" x14ac:dyDescent="0.2">
      <c r="B35" s="181"/>
      <c r="C35" s="539" t="s">
        <v>52</v>
      </c>
      <c r="D35" s="595" t="s">
        <v>197</v>
      </c>
      <c r="E35" s="596"/>
      <c r="F35" s="527">
        <v>59.23</v>
      </c>
      <c r="G35" s="528">
        <v>41.21</v>
      </c>
      <c r="H35" s="529">
        <v>18.02</v>
      </c>
      <c r="I35" s="189">
        <v>12.73</v>
      </c>
      <c r="J35" s="190">
        <v>13.3</v>
      </c>
      <c r="K35" s="191">
        <v>11.45</v>
      </c>
      <c r="L35" s="189">
        <v>25.108000000000001</v>
      </c>
      <c r="M35" s="190">
        <v>16.433</v>
      </c>
      <c r="N35" s="191">
        <v>8.6760000000000002</v>
      </c>
      <c r="O35" s="277">
        <v>13.48</v>
      </c>
      <c r="P35" s="190">
        <v>15.09</v>
      </c>
      <c r="Q35" s="278">
        <v>10.42</v>
      </c>
      <c r="R35" s="280"/>
    </row>
    <row r="36" spans="2:18" s="185" customFormat="1" ht="17.25" customHeight="1" x14ac:dyDescent="0.2">
      <c r="B36" s="181"/>
      <c r="C36" s="364" t="s">
        <v>21</v>
      </c>
      <c r="D36" s="558" t="s">
        <v>215</v>
      </c>
      <c r="E36" s="559"/>
      <c r="F36" s="527">
        <v>61.148000000000003</v>
      </c>
      <c r="G36" s="528">
        <v>30.196999999999999</v>
      </c>
      <c r="H36" s="529">
        <v>30.951000000000001</v>
      </c>
      <c r="I36" s="189">
        <v>15.84</v>
      </c>
      <c r="J36" s="190">
        <v>17.53</v>
      </c>
      <c r="K36" s="191">
        <v>14.19</v>
      </c>
      <c r="L36" s="189">
        <v>9.0449999999999999</v>
      </c>
      <c r="M36" s="190">
        <v>4.024</v>
      </c>
      <c r="N36" s="191">
        <v>5.0209999999999999</v>
      </c>
      <c r="O36" s="277">
        <v>13.47</v>
      </c>
      <c r="P36" s="190">
        <v>14.34</v>
      </c>
      <c r="Q36" s="278">
        <v>12.77</v>
      </c>
      <c r="R36" s="279"/>
    </row>
    <row r="37" spans="2:18" s="185" customFormat="1" ht="16.5" customHeight="1" x14ac:dyDescent="0.2">
      <c r="B37" s="181"/>
      <c r="C37" s="539" t="s">
        <v>49</v>
      </c>
      <c r="D37" s="595" t="s">
        <v>193</v>
      </c>
      <c r="E37" s="596"/>
      <c r="F37" s="527">
        <v>46.886000000000003</v>
      </c>
      <c r="G37" s="528">
        <v>24.140999999999998</v>
      </c>
      <c r="H37" s="529">
        <v>22.745000000000001</v>
      </c>
      <c r="I37" s="189">
        <v>16.53</v>
      </c>
      <c r="J37" s="190">
        <v>18.09</v>
      </c>
      <c r="K37" s="191">
        <v>14.87</v>
      </c>
      <c r="L37" s="189">
        <v>6.7370000000000001</v>
      </c>
      <c r="M37" s="190">
        <v>2.95</v>
      </c>
      <c r="N37" s="191">
        <v>3.7879999999999998</v>
      </c>
      <c r="O37" s="277">
        <v>14.94</v>
      </c>
      <c r="P37" s="190">
        <v>15.96</v>
      </c>
      <c r="Q37" s="278">
        <v>14.15</v>
      </c>
      <c r="R37" s="279"/>
    </row>
    <row r="38" spans="2:18" s="185" customFormat="1" ht="21.95" customHeight="1" x14ac:dyDescent="0.2">
      <c r="B38" s="181"/>
      <c r="C38" s="539" t="s">
        <v>53</v>
      </c>
      <c r="D38" s="595" t="s">
        <v>207</v>
      </c>
      <c r="E38" s="596"/>
      <c r="F38" s="527">
        <v>14.262</v>
      </c>
      <c r="G38" s="528">
        <v>6.0549999999999997</v>
      </c>
      <c r="H38" s="529">
        <v>8.2059999999999995</v>
      </c>
      <c r="I38" s="189">
        <v>13.56</v>
      </c>
      <c r="J38" s="190">
        <v>15.28</v>
      </c>
      <c r="K38" s="191">
        <v>12.29</v>
      </c>
      <c r="L38" s="189">
        <v>2.3079999999999998</v>
      </c>
      <c r="M38" s="190">
        <v>1.075</v>
      </c>
      <c r="N38" s="191">
        <v>1.2330000000000001</v>
      </c>
      <c r="O38" s="277">
        <v>9.16</v>
      </c>
      <c r="P38" s="190">
        <v>9.89</v>
      </c>
      <c r="Q38" s="278">
        <v>8.52</v>
      </c>
      <c r="R38" s="279"/>
    </row>
    <row r="39" spans="2:18" s="185" customFormat="1" ht="21.95" customHeight="1" x14ac:dyDescent="0.2">
      <c r="B39" s="181" t="s">
        <v>54</v>
      </c>
      <c r="C39" s="560" t="s">
        <v>214</v>
      </c>
      <c r="D39" s="560"/>
      <c r="E39" s="561"/>
      <c r="F39" s="527">
        <v>82.653000000000006</v>
      </c>
      <c r="G39" s="528">
        <v>42.664999999999999</v>
      </c>
      <c r="H39" s="529">
        <v>39.987000000000002</v>
      </c>
      <c r="I39" s="189">
        <v>11.17</v>
      </c>
      <c r="J39" s="190">
        <v>12.22</v>
      </c>
      <c r="K39" s="191">
        <v>10.050000000000001</v>
      </c>
      <c r="L39" s="189">
        <v>37.073</v>
      </c>
      <c r="M39" s="190">
        <v>21.084</v>
      </c>
      <c r="N39" s="191">
        <v>15.989000000000001</v>
      </c>
      <c r="O39" s="277">
        <v>12.56</v>
      </c>
      <c r="P39" s="190">
        <v>13.77</v>
      </c>
      <c r="Q39" s="278">
        <v>10.95</v>
      </c>
      <c r="R39" s="279"/>
    </row>
    <row r="40" spans="2:18" s="185" customFormat="1" ht="15.6" customHeight="1" x14ac:dyDescent="0.2">
      <c r="B40" s="181"/>
      <c r="C40" s="536" t="s">
        <v>23</v>
      </c>
      <c r="D40" s="599" t="s">
        <v>202</v>
      </c>
      <c r="E40" s="600"/>
      <c r="F40" s="527">
        <v>180.584</v>
      </c>
      <c r="G40" s="528">
        <v>105.176</v>
      </c>
      <c r="H40" s="529">
        <v>75.406999999999996</v>
      </c>
      <c r="I40" s="189">
        <v>6.34</v>
      </c>
      <c r="J40" s="190">
        <v>6.53</v>
      </c>
      <c r="K40" s="191">
        <v>6.08</v>
      </c>
      <c r="L40" s="189">
        <v>61.241</v>
      </c>
      <c r="M40" s="190">
        <v>31.254000000000001</v>
      </c>
      <c r="N40" s="191">
        <v>29.986999999999998</v>
      </c>
      <c r="O40" s="277">
        <v>5.82</v>
      </c>
      <c r="P40" s="190">
        <v>6</v>
      </c>
      <c r="Q40" s="278">
        <v>5.63</v>
      </c>
      <c r="R40" s="279"/>
    </row>
    <row r="41" spans="2:18" s="168" customFormat="1" ht="24.75" customHeight="1" x14ac:dyDescent="0.2">
      <c r="B41" s="181" t="s">
        <v>48</v>
      </c>
      <c r="C41" s="597" t="s">
        <v>174</v>
      </c>
      <c r="D41" s="597"/>
      <c r="E41" s="598"/>
      <c r="F41" s="527">
        <v>548.92899999999997</v>
      </c>
      <c r="G41" s="528">
        <v>120.194</v>
      </c>
      <c r="H41" s="529">
        <v>428.73399999999998</v>
      </c>
      <c r="I41" s="189">
        <v>10.78</v>
      </c>
      <c r="J41" s="190">
        <v>12.82</v>
      </c>
      <c r="K41" s="191">
        <v>10.210000000000001</v>
      </c>
      <c r="L41" s="189">
        <v>111.732</v>
      </c>
      <c r="M41" s="190">
        <v>28.175999999999998</v>
      </c>
      <c r="N41" s="191">
        <v>83.555999999999997</v>
      </c>
      <c r="O41" s="277">
        <v>9.61</v>
      </c>
      <c r="P41" s="190">
        <v>12.22</v>
      </c>
      <c r="Q41" s="278">
        <v>8.73</v>
      </c>
      <c r="R41" s="276"/>
    </row>
    <row r="42" spans="2:18" s="168" customFormat="1" ht="15.95" customHeight="1" x14ac:dyDescent="0.2">
      <c r="B42" s="187"/>
      <c r="C42" s="540" t="s">
        <v>55</v>
      </c>
      <c r="D42" s="593" t="s">
        <v>22</v>
      </c>
      <c r="E42" s="594"/>
      <c r="F42" s="527">
        <v>233.08600000000001</v>
      </c>
      <c r="G42" s="528">
        <v>62.497999999999998</v>
      </c>
      <c r="H42" s="529">
        <v>170.58799999999999</v>
      </c>
      <c r="I42" s="189">
        <v>14.55</v>
      </c>
      <c r="J42" s="190">
        <v>15.58</v>
      </c>
      <c r="K42" s="191">
        <v>14.17</v>
      </c>
      <c r="L42" s="189">
        <v>22.77</v>
      </c>
      <c r="M42" s="190">
        <v>8.1869999999999994</v>
      </c>
      <c r="N42" s="191">
        <v>14.583</v>
      </c>
      <c r="O42" s="277">
        <v>13.29</v>
      </c>
      <c r="P42" s="190">
        <v>15.47</v>
      </c>
      <c r="Q42" s="278">
        <v>12.06</v>
      </c>
      <c r="R42" s="276"/>
    </row>
    <row r="43" spans="2:18" s="168" customFormat="1" ht="12" customHeight="1" x14ac:dyDescent="0.2">
      <c r="B43" s="187"/>
      <c r="C43" s="540" t="s">
        <v>56</v>
      </c>
      <c r="D43" s="593" t="s">
        <v>200</v>
      </c>
      <c r="E43" s="594"/>
      <c r="F43" s="527">
        <v>276.99099999999999</v>
      </c>
      <c r="G43" s="528">
        <v>40.027000000000001</v>
      </c>
      <c r="H43" s="529">
        <v>236.965</v>
      </c>
      <c r="I43" s="189">
        <v>7.93</v>
      </c>
      <c r="J43" s="190">
        <v>9.8800000000000008</v>
      </c>
      <c r="K43" s="191">
        <v>7.6</v>
      </c>
      <c r="L43" s="189">
        <v>76.239000000000004</v>
      </c>
      <c r="M43" s="190">
        <v>14.222</v>
      </c>
      <c r="N43" s="191">
        <v>62.015999999999998</v>
      </c>
      <c r="O43" s="277">
        <v>8.5299999999999994</v>
      </c>
      <c r="P43" s="190">
        <v>10.47</v>
      </c>
      <c r="Q43" s="278">
        <v>8.08</v>
      </c>
      <c r="R43" s="276"/>
    </row>
    <row r="44" spans="2:18" s="168" customFormat="1" ht="12" customHeight="1" x14ac:dyDescent="0.2">
      <c r="B44" s="187"/>
      <c r="C44" s="540" t="s">
        <v>57</v>
      </c>
      <c r="D44" s="593" t="s">
        <v>199</v>
      </c>
      <c r="E44" s="594"/>
      <c r="F44" s="527">
        <v>15.691000000000001</v>
      </c>
      <c r="G44" s="528">
        <v>9.8770000000000007</v>
      </c>
      <c r="H44" s="529">
        <v>5.8140000000000001</v>
      </c>
      <c r="I44" s="281">
        <v>9.92</v>
      </c>
      <c r="J44" s="282">
        <v>11.17</v>
      </c>
      <c r="K44" s="283">
        <v>7.78</v>
      </c>
      <c r="L44" s="189">
        <v>5.2910000000000004</v>
      </c>
      <c r="M44" s="190">
        <v>3.29</v>
      </c>
      <c r="N44" s="191">
        <v>2.0009999999999999</v>
      </c>
      <c r="O44" s="277">
        <v>11.93</v>
      </c>
      <c r="P44" s="190">
        <v>14.27</v>
      </c>
      <c r="Q44" s="278">
        <v>8.09</v>
      </c>
      <c r="R44" s="276"/>
    </row>
    <row r="45" spans="2:18" s="168" customFormat="1" ht="15.95" customHeight="1" thickBot="1" x14ac:dyDescent="0.25">
      <c r="B45" s="194"/>
      <c r="C45" s="541" t="s">
        <v>58</v>
      </c>
      <c r="D45" s="591" t="s">
        <v>198</v>
      </c>
      <c r="E45" s="592"/>
      <c r="F45" s="530">
        <v>23.161000000000001</v>
      </c>
      <c r="G45" s="531">
        <v>7.7930000000000001</v>
      </c>
      <c r="H45" s="532">
        <v>15.368</v>
      </c>
      <c r="I45" s="284">
        <v>7.66</v>
      </c>
      <c r="J45" s="286">
        <v>7.94</v>
      </c>
      <c r="K45" s="285">
        <v>7.52</v>
      </c>
      <c r="L45" s="284">
        <v>7.4320000000000004</v>
      </c>
      <c r="M45" s="286">
        <v>2.4769999999999999</v>
      </c>
      <c r="N45" s="285">
        <v>4.9550000000000001</v>
      </c>
      <c r="O45" s="287">
        <v>7.81</v>
      </c>
      <c r="P45" s="286">
        <v>8.82</v>
      </c>
      <c r="Q45" s="288">
        <v>7.31</v>
      </c>
      <c r="R45" s="276"/>
    </row>
    <row r="46" spans="2:18" s="289" customFormat="1" ht="10.5" customHeight="1" x14ac:dyDescent="0.2">
      <c r="B46" s="590" t="s">
        <v>99</v>
      </c>
      <c r="C46" s="590"/>
      <c r="D46" s="590"/>
      <c r="E46" s="590"/>
      <c r="F46" s="590"/>
      <c r="G46" s="590"/>
      <c r="H46" s="590"/>
      <c r="I46" s="590"/>
      <c r="J46" s="590"/>
      <c r="K46" s="590"/>
      <c r="L46" s="590"/>
      <c r="M46" s="590"/>
      <c r="N46" s="590"/>
      <c r="O46" s="590"/>
      <c r="P46" s="590"/>
      <c r="Q46" s="590"/>
    </row>
    <row r="47" spans="2:18" ht="10.5" customHeight="1" x14ac:dyDescent="0.2"/>
    <row r="48" spans="2:18" ht="10.5" customHeight="1" x14ac:dyDescent="0.2"/>
  </sheetData>
  <mergeCells count="43">
    <mergeCell ref="D13:E13"/>
    <mergeCell ref="D14:E14"/>
    <mergeCell ref="I5:K5"/>
    <mergeCell ref="F4:K4"/>
    <mergeCell ref="B4:E6"/>
    <mergeCell ref="F5:H5"/>
    <mergeCell ref="B7:E7"/>
    <mergeCell ref="C8:E8"/>
    <mergeCell ref="L4:Q4"/>
    <mergeCell ref="L5:N5"/>
    <mergeCell ref="O5:Q5"/>
    <mergeCell ref="B2:Q2"/>
    <mergeCell ref="D12:E12"/>
    <mergeCell ref="D40:E40"/>
    <mergeCell ref="D34:E34"/>
    <mergeCell ref="C21:E21"/>
    <mergeCell ref="C39:E39"/>
    <mergeCell ref="D15:E15"/>
    <mergeCell ref="D29:E29"/>
    <mergeCell ref="D16:E16"/>
    <mergeCell ref="D17:E17"/>
    <mergeCell ref="D18:E18"/>
    <mergeCell ref="D19:E19"/>
    <mergeCell ref="D20:E20"/>
    <mergeCell ref="D26:E26"/>
    <mergeCell ref="D27:E27"/>
    <mergeCell ref="D28:E28"/>
    <mergeCell ref="B46:Q46"/>
    <mergeCell ref="D45:E45"/>
    <mergeCell ref="D44:E44"/>
    <mergeCell ref="D22:E22"/>
    <mergeCell ref="D23:E23"/>
    <mergeCell ref="D33:E33"/>
    <mergeCell ref="D32:E32"/>
    <mergeCell ref="D31:E31"/>
    <mergeCell ref="D30:E30"/>
    <mergeCell ref="C41:E41"/>
    <mergeCell ref="D38:E38"/>
    <mergeCell ref="D37:E37"/>
    <mergeCell ref="D36:E36"/>
    <mergeCell ref="D35:E35"/>
    <mergeCell ref="D42:E42"/>
    <mergeCell ref="D43:E43"/>
  </mergeCells>
  <printOptions horizontalCentered="1"/>
  <pageMargins left="0.23622047244094491" right="0.23622047244094491" top="0.70866141732283472" bottom="0.19685039370078741" header="0.19685039370078741" footer="0"/>
  <pageSetup paperSize="9" scale="64" orientation="landscape" r:id="rId1"/>
  <headerFooter scaleWithDoc="0"/>
  <ignoredErrors>
    <ignoredError sqref="C3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48"/>
  <sheetViews>
    <sheetView showGridLines="0" zoomScaleNormal="100" zoomScaleSheetLayoutView="100" workbookViewId="0"/>
  </sheetViews>
  <sheetFormatPr defaultColWidth="9.140625" defaultRowHeight="12" x14ac:dyDescent="0.2"/>
  <cols>
    <col min="1" max="1" width="1.85546875" style="13" customWidth="1"/>
    <col min="2" max="2" width="6.42578125" style="10" customWidth="1"/>
    <col min="3" max="3" width="6.85546875" style="10" customWidth="1"/>
    <col min="4" max="4" width="1.42578125" style="13" customWidth="1"/>
    <col min="5" max="5" width="46.140625" style="13" customWidth="1"/>
    <col min="6" max="17" width="8.5703125" style="2" customWidth="1"/>
    <col min="18" max="16384" width="9.140625" style="13"/>
  </cols>
  <sheetData>
    <row r="1" spans="2:17" ht="6" customHeight="1" x14ac:dyDescent="0.2"/>
    <row r="2" spans="2:17" ht="24.95" customHeight="1" x14ac:dyDescent="0.2">
      <c r="B2" s="553" t="s">
        <v>137</v>
      </c>
      <c r="C2" s="553"/>
      <c r="D2" s="553"/>
      <c r="E2" s="553"/>
      <c r="F2" s="553"/>
      <c r="G2" s="553"/>
      <c r="H2" s="553"/>
      <c r="I2" s="553"/>
      <c r="J2" s="553"/>
      <c r="K2" s="553"/>
      <c r="L2" s="553"/>
      <c r="M2" s="553"/>
      <c r="N2" s="553"/>
      <c r="O2" s="553"/>
      <c r="P2" s="553"/>
      <c r="Q2" s="553"/>
    </row>
    <row r="3" spans="2:17" ht="4.5" customHeight="1" thickBot="1" x14ac:dyDescent="0.25">
      <c r="E3" s="14"/>
      <c r="F3" s="140"/>
    </row>
    <row r="4" spans="2:17" ht="15" customHeight="1" thickBot="1" x14ac:dyDescent="0.25">
      <c r="B4" s="567" t="s">
        <v>34</v>
      </c>
      <c r="C4" s="568"/>
      <c r="D4" s="568"/>
      <c r="E4" s="569"/>
      <c r="F4" s="623" t="s">
        <v>26</v>
      </c>
      <c r="G4" s="624"/>
      <c r="H4" s="624"/>
      <c r="I4" s="624"/>
      <c r="J4" s="624"/>
      <c r="K4" s="624"/>
      <c r="L4" s="623" t="s">
        <v>27</v>
      </c>
      <c r="M4" s="624"/>
      <c r="N4" s="624"/>
      <c r="O4" s="624"/>
      <c r="P4" s="624"/>
      <c r="Q4" s="625"/>
    </row>
    <row r="5" spans="2:17" ht="33" customHeight="1" thickBot="1" x14ac:dyDescent="0.25">
      <c r="B5" s="576"/>
      <c r="C5" s="577"/>
      <c r="D5" s="577"/>
      <c r="E5" s="578"/>
      <c r="F5" s="567" t="s">
        <v>160</v>
      </c>
      <c r="G5" s="568"/>
      <c r="H5" s="569"/>
      <c r="I5" s="604" t="s">
        <v>25</v>
      </c>
      <c r="J5" s="605"/>
      <c r="K5" s="605"/>
      <c r="L5" s="609" t="s">
        <v>160</v>
      </c>
      <c r="M5" s="610"/>
      <c r="N5" s="611"/>
      <c r="O5" s="604" t="s">
        <v>25</v>
      </c>
      <c r="P5" s="605"/>
      <c r="Q5" s="606"/>
    </row>
    <row r="6" spans="2:17" ht="15" customHeight="1" thickBot="1" x14ac:dyDescent="0.25">
      <c r="B6" s="570"/>
      <c r="C6" s="571"/>
      <c r="D6" s="571"/>
      <c r="E6" s="572"/>
      <c r="F6" s="254" t="s">
        <v>0</v>
      </c>
      <c r="G6" s="254" t="s">
        <v>1</v>
      </c>
      <c r="H6" s="254" t="s">
        <v>2</v>
      </c>
      <c r="I6" s="255" t="s">
        <v>0</v>
      </c>
      <c r="J6" s="254" t="s">
        <v>1</v>
      </c>
      <c r="K6" s="254" t="s">
        <v>2</v>
      </c>
      <c r="L6" s="254" t="s">
        <v>0</v>
      </c>
      <c r="M6" s="254" t="s">
        <v>1</v>
      </c>
      <c r="N6" s="254" t="s">
        <v>2</v>
      </c>
      <c r="O6" s="255" t="s">
        <v>0</v>
      </c>
      <c r="P6" s="254" t="s">
        <v>1</v>
      </c>
      <c r="Q6" s="254" t="s">
        <v>2</v>
      </c>
    </row>
    <row r="7" spans="2:17" ht="24.75" customHeight="1" x14ac:dyDescent="0.2">
      <c r="B7" s="579" t="s">
        <v>241</v>
      </c>
      <c r="C7" s="580"/>
      <c r="D7" s="580"/>
      <c r="E7" s="581"/>
      <c r="F7" s="290">
        <v>1945.6410000000001</v>
      </c>
      <c r="G7" s="291">
        <v>965.63499999999999</v>
      </c>
      <c r="H7" s="292">
        <v>980.00599999999997</v>
      </c>
      <c r="I7" s="256">
        <v>9.4499999999999993</v>
      </c>
      <c r="J7" s="257">
        <v>9.91</v>
      </c>
      <c r="K7" s="258">
        <v>9</v>
      </c>
      <c r="L7" s="259">
        <v>721.11500000000001</v>
      </c>
      <c r="M7" s="260">
        <v>393.09800000000001</v>
      </c>
      <c r="N7" s="261">
        <v>328.017</v>
      </c>
      <c r="O7" s="262">
        <v>6.94</v>
      </c>
      <c r="P7" s="260">
        <v>6.84</v>
      </c>
      <c r="Q7" s="263">
        <v>7.05</v>
      </c>
    </row>
    <row r="8" spans="2:17" ht="24.75" customHeight="1" x14ac:dyDescent="0.2">
      <c r="B8" s="30" t="s">
        <v>35</v>
      </c>
      <c r="C8" s="582" t="s">
        <v>172</v>
      </c>
      <c r="D8" s="582"/>
      <c r="E8" s="583"/>
      <c r="F8" s="137">
        <v>1438.913</v>
      </c>
      <c r="G8" s="138">
        <v>854.57299999999998</v>
      </c>
      <c r="H8" s="139">
        <v>584.34</v>
      </c>
      <c r="I8" s="217">
        <v>8.98</v>
      </c>
      <c r="J8" s="218">
        <v>9.52</v>
      </c>
      <c r="K8" s="264">
        <v>8.19</v>
      </c>
      <c r="L8" s="45">
        <v>567.18299999999999</v>
      </c>
      <c r="M8" s="46">
        <v>355.78899999999999</v>
      </c>
      <c r="N8" s="47">
        <v>211.393</v>
      </c>
      <c r="O8" s="15">
        <v>6.11</v>
      </c>
      <c r="P8" s="46">
        <v>6.27</v>
      </c>
      <c r="Q8" s="50">
        <v>5.83</v>
      </c>
    </row>
    <row r="9" spans="2:17" ht="14.25" customHeight="1" x14ac:dyDescent="0.2">
      <c r="B9" s="30" t="s">
        <v>36</v>
      </c>
      <c r="C9" s="39" t="s">
        <v>13</v>
      </c>
      <c r="D9" s="39"/>
      <c r="E9" s="337"/>
      <c r="F9" s="137">
        <v>475.02499999999998</v>
      </c>
      <c r="G9" s="138">
        <v>277.81900000000002</v>
      </c>
      <c r="H9" s="139">
        <v>197.20500000000001</v>
      </c>
      <c r="I9" s="217">
        <v>7.74</v>
      </c>
      <c r="J9" s="218">
        <v>8.52</v>
      </c>
      <c r="K9" s="264">
        <v>6.63</v>
      </c>
      <c r="L9" s="45">
        <v>128.196</v>
      </c>
      <c r="M9" s="46">
        <v>79.902000000000001</v>
      </c>
      <c r="N9" s="47">
        <v>48.293999999999997</v>
      </c>
      <c r="O9" s="15">
        <v>6.02</v>
      </c>
      <c r="P9" s="46">
        <v>6.33</v>
      </c>
      <c r="Q9" s="50">
        <v>5.49</v>
      </c>
    </row>
    <row r="10" spans="2:17" ht="14.25" customHeight="1" x14ac:dyDescent="0.2">
      <c r="B10" s="30"/>
      <c r="C10" s="364" t="s">
        <v>37</v>
      </c>
      <c r="D10" s="39" t="s">
        <v>204</v>
      </c>
      <c r="E10" s="337"/>
      <c r="F10" s="137">
        <v>5.7359999999999998</v>
      </c>
      <c r="G10" s="138">
        <v>5.0659999999999998</v>
      </c>
      <c r="H10" s="139">
        <v>0.67</v>
      </c>
      <c r="I10" s="45">
        <v>9.7200000000000006</v>
      </c>
      <c r="J10" s="46">
        <v>9.56</v>
      </c>
      <c r="K10" s="47">
        <v>10.88</v>
      </c>
      <c r="L10" s="45">
        <v>1.976</v>
      </c>
      <c r="M10" s="46">
        <v>1.8520000000000001</v>
      </c>
      <c r="N10" s="47">
        <v>0.124</v>
      </c>
      <c r="O10" s="15">
        <v>8.3000000000000007</v>
      </c>
      <c r="P10" s="46">
        <v>8.3000000000000007</v>
      </c>
      <c r="Q10" s="50">
        <v>8.26</v>
      </c>
    </row>
    <row r="11" spans="2:17" ht="11.25" customHeight="1" x14ac:dyDescent="0.2">
      <c r="B11" s="30"/>
      <c r="C11" s="364" t="s">
        <v>14</v>
      </c>
      <c r="D11" s="39" t="s">
        <v>205</v>
      </c>
      <c r="E11" s="337"/>
      <c r="F11" s="137">
        <v>441.392</v>
      </c>
      <c r="G11" s="138">
        <v>251.482</v>
      </c>
      <c r="H11" s="139">
        <v>189.91</v>
      </c>
      <c r="I11" s="217">
        <v>7.54</v>
      </c>
      <c r="J11" s="218">
        <v>8.36</v>
      </c>
      <c r="K11" s="264">
        <v>6.44</v>
      </c>
      <c r="L11" s="45">
        <v>118.352</v>
      </c>
      <c r="M11" s="46">
        <v>71.537000000000006</v>
      </c>
      <c r="N11" s="47">
        <v>46.814</v>
      </c>
      <c r="O11" s="15">
        <v>5.97</v>
      </c>
      <c r="P11" s="46">
        <v>6.32</v>
      </c>
      <c r="Q11" s="50">
        <v>5.45</v>
      </c>
    </row>
    <row r="12" spans="2:17" ht="13.5" customHeight="1" x14ac:dyDescent="0.2">
      <c r="B12" s="42"/>
      <c r="C12" s="365" t="s">
        <v>38</v>
      </c>
      <c r="D12" s="554" t="s">
        <v>186</v>
      </c>
      <c r="E12" s="555"/>
      <c r="F12" s="137">
        <v>61.953000000000003</v>
      </c>
      <c r="G12" s="138">
        <v>30.573</v>
      </c>
      <c r="H12" s="139">
        <v>31.38</v>
      </c>
      <c r="I12" s="45">
        <v>7.32</v>
      </c>
      <c r="J12" s="46">
        <v>8.0299999999999994</v>
      </c>
      <c r="K12" s="47">
        <v>6.62</v>
      </c>
      <c r="L12" s="45">
        <v>19.382000000000001</v>
      </c>
      <c r="M12" s="46">
        <v>9.6329999999999991</v>
      </c>
      <c r="N12" s="47">
        <v>9.7490000000000006</v>
      </c>
      <c r="O12" s="15">
        <v>5.47</v>
      </c>
      <c r="P12" s="46">
        <v>5.79</v>
      </c>
      <c r="Q12" s="50">
        <v>5.15</v>
      </c>
    </row>
    <row r="13" spans="2:17" ht="21.75" customHeight="1" x14ac:dyDescent="0.2">
      <c r="B13" s="42"/>
      <c r="C13" s="366" t="s">
        <v>39</v>
      </c>
      <c r="D13" s="556" t="s">
        <v>190</v>
      </c>
      <c r="E13" s="557"/>
      <c r="F13" s="137">
        <v>125.01</v>
      </c>
      <c r="G13" s="138">
        <v>49.494999999999997</v>
      </c>
      <c r="H13" s="139">
        <v>75.513999999999996</v>
      </c>
      <c r="I13" s="217">
        <v>6.15</v>
      </c>
      <c r="J13" s="218">
        <v>7.07</v>
      </c>
      <c r="K13" s="264">
        <v>5.54</v>
      </c>
      <c r="L13" s="45">
        <v>29.584</v>
      </c>
      <c r="M13" s="46">
        <v>12.25</v>
      </c>
      <c r="N13" s="47">
        <v>17.334</v>
      </c>
      <c r="O13" s="15">
        <v>5.43</v>
      </c>
      <c r="P13" s="46">
        <v>5.8</v>
      </c>
      <c r="Q13" s="50">
        <v>5.18</v>
      </c>
    </row>
    <row r="14" spans="2:17" ht="21.75" customHeight="1" x14ac:dyDescent="0.2">
      <c r="B14" s="42"/>
      <c r="C14" s="366" t="s">
        <v>40</v>
      </c>
      <c r="D14" s="556" t="s">
        <v>209</v>
      </c>
      <c r="E14" s="557"/>
      <c r="F14" s="137">
        <v>18.548999999999999</v>
      </c>
      <c r="G14" s="138">
        <v>13.381</v>
      </c>
      <c r="H14" s="139">
        <v>5.1680000000000001</v>
      </c>
      <c r="I14" s="45">
        <v>8.68</v>
      </c>
      <c r="J14" s="46">
        <v>9.0299999999999994</v>
      </c>
      <c r="K14" s="47">
        <v>7.74</v>
      </c>
      <c r="L14" s="45">
        <v>3.6720000000000002</v>
      </c>
      <c r="M14" s="46">
        <v>2.5339999999999998</v>
      </c>
      <c r="N14" s="47">
        <v>1.137</v>
      </c>
      <c r="O14" s="15">
        <v>5.81</v>
      </c>
      <c r="P14" s="46">
        <v>5.95</v>
      </c>
      <c r="Q14" s="50">
        <v>5.5</v>
      </c>
    </row>
    <row r="15" spans="2:17" ht="21.75" customHeight="1" x14ac:dyDescent="0.2">
      <c r="B15" s="42"/>
      <c r="C15" s="366" t="s">
        <v>41</v>
      </c>
      <c r="D15" s="556" t="s">
        <v>191</v>
      </c>
      <c r="E15" s="557"/>
      <c r="F15" s="137">
        <v>69.122</v>
      </c>
      <c r="G15" s="138">
        <v>43.728000000000002</v>
      </c>
      <c r="H15" s="139">
        <v>25.393999999999998</v>
      </c>
      <c r="I15" s="217">
        <v>9.0299999999999994</v>
      </c>
      <c r="J15" s="218">
        <v>9.6199999999999992</v>
      </c>
      <c r="K15" s="264">
        <v>8.02</v>
      </c>
      <c r="L15" s="45">
        <v>15.31</v>
      </c>
      <c r="M15" s="46">
        <v>9.7739999999999991</v>
      </c>
      <c r="N15" s="47">
        <v>5.5359999999999996</v>
      </c>
      <c r="O15" s="15">
        <v>6.5</v>
      </c>
      <c r="P15" s="46">
        <v>6.75</v>
      </c>
      <c r="Q15" s="50">
        <v>6.07</v>
      </c>
    </row>
    <row r="16" spans="2:17" ht="21.75" customHeight="1" x14ac:dyDescent="0.2">
      <c r="B16" s="42"/>
      <c r="C16" s="366" t="s">
        <v>42</v>
      </c>
      <c r="D16" s="556" t="s">
        <v>210</v>
      </c>
      <c r="E16" s="557"/>
      <c r="F16" s="137">
        <v>54.359000000000002</v>
      </c>
      <c r="G16" s="138">
        <v>40.673999999999999</v>
      </c>
      <c r="H16" s="139">
        <v>13.686</v>
      </c>
      <c r="I16" s="217">
        <v>7.7</v>
      </c>
      <c r="J16" s="218">
        <v>8.0500000000000007</v>
      </c>
      <c r="K16" s="264">
        <v>6.67</v>
      </c>
      <c r="L16" s="45">
        <v>19.256</v>
      </c>
      <c r="M16" s="46">
        <v>16.593</v>
      </c>
      <c r="N16" s="47">
        <v>2.6629999999999998</v>
      </c>
      <c r="O16" s="15">
        <v>6.29</v>
      </c>
      <c r="P16" s="46">
        <v>6.41</v>
      </c>
      <c r="Q16" s="50">
        <v>5.5</v>
      </c>
    </row>
    <row r="17" spans="2:17" ht="21.75" customHeight="1" x14ac:dyDescent="0.2">
      <c r="B17" s="42"/>
      <c r="C17" s="366" t="s">
        <v>43</v>
      </c>
      <c r="D17" s="556" t="s">
        <v>192</v>
      </c>
      <c r="E17" s="557"/>
      <c r="F17" s="137">
        <v>38.508000000000003</v>
      </c>
      <c r="G17" s="138">
        <v>26.491</v>
      </c>
      <c r="H17" s="139">
        <v>12.016999999999999</v>
      </c>
      <c r="I17" s="217">
        <v>8.7799999999999994</v>
      </c>
      <c r="J17" s="218">
        <v>9.25</v>
      </c>
      <c r="K17" s="264">
        <v>7.77</v>
      </c>
      <c r="L17" s="45">
        <v>10.711</v>
      </c>
      <c r="M17" s="46">
        <v>7.3559999999999999</v>
      </c>
      <c r="N17" s="47">
        <v>3.3540000000000001</v>
      </c>
      <c r="O17" s="15">
        <v>7.03</v>
      </c>
      <c r="P17" s="46">
        <v>7.33</v>
      </c>
      <c r="Q17" s="50">
        <v>6.37</v>
      </c>
    </row>
    <row r="18" spans="2:17" ht="21.75" customHeight="1" x14ac:dyDescent="0.2">
      <c r="B18" s="42"/>
      <c r="C18" s="366" t="s">
        <v>44</v>
      </c>
      <c r="D18" s="556" t="s">
        <v>211</v>
      </c>
      <c r="E18" s="557"/>
      <c r="F18" s="137">
        <v>35.121000000000002</v>
      </c>
      <c r="G18" s="138">
        <v>21.655000000000001</v>
      </c>
      <c r="H18" s="139">
        <v>13.465</v>
      </c>
      <c r="I18" s="217">
        <v>8.31</v>
      </c>
      <c r="J18" s="218">
        <v>9.3699999999999992</v>
      </c>
      <c r="K18" s="264">
        <v>6.6</v>
      </c>
      <c r="L18" s="45">
        <v>8.7850000000000001</v>
      </c>
      <c r="M18" s="46">
        <v>4.734</v>
      </c>
      <c r="N18" s="47">
        <v>4.0510000000000002</v>
      </c>
      <c r="O18" s="15">
        <v>6</v>
      </c>
      <c r="P18" s="46">
        <v>6.39</v>
      </c>
      <c r="Q18" s="50">
        <v>5.54</v>
      </c>
    </row>
    <row r="19" spans="2:17" ht="21" customHeight="1" x14ac:dyDescent="0.2">
      <c r="B19" s="42"/>
      <c r="C19" s="366" t="s">
        <v>45</v>
      </c>
      <c r="D19" s="556" t="s">
        <v>212</v>
      </c>
      <c r="E19" s="557"/>
      <c r="F19" s="137">
        <v>26.952999999999999</v>
      </c>
      <c r="G19" s="138">
        <v>16.334</v>
      </c>
      <c r="H19" s="139">
        <v>10.62</v>
      </c>
      <c r="I19" s="217">
        <v>6.21</v>
      </c>
      <c r="J19" s="218">
        <v>6.54</v>
      </c>
      <c r="K19" s="264">
        <v>5.71</v>
      </c>
      <c r="L19" s="45">
        <v>6.5049999999999999</v>
      </c>
      <c r="M19" s="46">
        <v>4.2149999999999999</v>
      </c>
      <c r="N19" s="47">
        <v>2.29</v>
      </c>
      <c r="O19" s="15">
        <v>5.42</v>
      </c>
      <c r="P19" s="46">
        <v>5.54</v>
      </c>
      <c r="Q19" s="50">
        <v>5.2</v>
      </c>
    </row>
    <row r="20" spans="2:17" ht="21.75" customHeight="1" x14ac:dyDescent="0.2">
      <c r="B20" s="42"/>
      <c r="C20" s="366">
        <v>33</v>
      </c>
      <c r="D20" s="556" t="s">
        <v>213</v>
      </c>
      <c r="E20" s="557"/>
      <c r="F20" s="137">
        <v>11.817</v>
      </c>
      <c r="G20" s="138">
        <v>9.15</v>
      </c>
      <c r="H20" s="139">
        <v>2.6659999999999999</v>
      </c>
      <c r="I20" s="217">
        <v>8.82</v>
      </c>
      <c r="J20" s="218">
        <v>9.25</v>
      </c>
      <c r="K20" s="264">
        <v>7.36</v>
      </c>
      <c r="L20" s="45">
        <v>5.1470000000000002</v>
      </c>
      <c r="M20" s="46">
        <v>4.4480000000000004</v>
      </c>
      <c r="N20" s="47">
        <v>0.7</v>
      </c>
      <c r="O20" s="15">
        <v>6.78</v>
      </c>
      <c r="P20" s="46">
        <v>6.76</v>
      </c>
      <c r="Q20" s="50">
        <v>6.96</v>
      </c>
    </row>
    <row r="21" spans="2:17" ht="21.75" customHeight="1" x14ac:dyDescent="0.2">
      <c r="B21" s="30" t="s">
        <v>46</v>
      </c>
      <c r="C21" s="558" t="s">
        <v>206</v>
      </c>
      <c r="D21" s="558"/>
      <c r="E21" s="559"/>
      <c r="F21" s="137">
        <v>27.896999999999998</v>
      </c>
      <c r="G21" s="138">
        <v>21.271000000000001</v>
      </c>
      <c r="H21" s="139">
        <v>6.6260000000000003</v>
      </c>
      <c r="I21" s="217">
        <v>10.48</v>
      </c>
      <c r="J21" s="218">
        <v>10.119999999999999</v>
      </c>
      <c r="K21" s="264">
        <v>11.62</v>
      </c>
      <c r="L21" s="45">
        <v>7.8680000000000003</v>
      </c>
      <c r="M21" s="46">
        <v>6.5129999999999999</v>
      </c>
      <c r="N21" s="47">
        <v>1.355</v>
      </c>
      <c r="O21" s="15">
        <v>6.11</v>
      </c>
      <c r="P21" s="46">
        <v>5.95</v>
      </c>
      <c r="Q21" s="50">
        <v>6.87</v>
      </c>
    </row>
    <row r="22" spans="2:17" ht="17.100000000000001" customHeight="1" x14ac:dyDescent="0.2">
      <c r="B22" s="42"/>
      <c r="C22" s="364" t="s">
        <v>102</v>
      </c>
      <c r="D22" s="558" t="s">
        <v>103</v>
      </c>
      <c r="E22" s="559"/>
      <c r="F22" s="137">
        <v>7.452</v>
      </c>
      <c r="G22" s="138">
        <v>5.5759999999999996</v>
      </c>
      <c r="H22" s="139">
        <v>1.8759999999999999</v>
      </c>
      <c r="I22" s="217">
        <v>17.850000000000001</v>
      </c>
      <c r="J22" s="218">
        <v>17.66</v>
      </c>
      <c r="K22" s="264">
        <v>18.420000000000002</v>
      </c>
      <c r="L22" s="45">
        <v>0.28499999999999998</v>
      </c>
      <c r="M22" s="46">
        <v>0.20699999999999999</v>
      </c>
      <c r="N22" s="47">
        <v>7.9000000000000001E-2</v>
      </c>
      <c r="O22" s="15">
        <v>11.55</v>
      </c>
      <c r="P22" s="46">
        <v>11.4</v>
      </c>
      <c r="Q22" s="50">
        <v>11.95</v>
      </c>
    </row>
    <row r="23" spans="2:17" ht="23.1" customHeight="1" x14ac:dyDescent="0.2">
      <c r="B23" s="42"/>
      <c r="C23" s="364" t="s">
        <v>7</v>
      </c>
      <c r="D23" s="558" t="s">
        <v>208</v>
      </c>
      <c r="E23" s="559"/>
      <c r="F23" s="137">
        <v>20.445</v>
      </c>
      <c r="G23" s="138">
        <v>15.696</v>
      </c>
      <c r="H23" s="139">
        <v>4.7489999999999997</v>
      </c>
      <c r="I23" s="217">
        <v>7.79</v>
      </c>
      <c r="J23" s="218">
        <v>7.44</v>
      </c>
      <c r="K23" s="264">
        <v>8.94</v>
      </c>
      <c r="L23" s="45">
        <v>7.5819999999999999</v>
      </c>
      <c r="M23" s="46">
        <v>6.306</v>
      </c>
      <c r="N23" s="47">
        <v>1.276</v>
      </c>
      <c r="O23" s="15">
        <v>5.9</v>
      </c>
      <c r="P23" s="46">
        <v>5.77</v>
      </c>
      <c r="Q23" s="50">
        <v>6.55</v>
      </c>
    </row>
    <row r="24" spans="2:17" ht="14.1" customHeight="1" x14ac:dyDescent="0.2">
      <c r="B24" s="30"/>
      <c r="C24" s="364" t="s">
        <v>105</v>
      </c>
      <c r="D24" s="558" t="s">
        <v>16</v>
      </c>
      <c r="E24" s="559"/>
      <c r="F24" s="137">
        <v>99.144000000000005</v>
      </c>
      <c r="G24" s="138">
        <v>86.971000000000004</v>
      </c>
      <c r="H24" s="139">
        <v>12.173999999999999</v>
      </c>
      <c r="I24" s="217">
        <v>7.6</v>
      </c>
      <c r="J24" s="218">
        <v>7.57</v>
      </c>
      <c r="K24" s="264">
        <v>7.88</v>
      </c>
      <c r="L24" s="45">
        <v>79</v>
      </c>
      <c r="M24" s="46">
        <v>72.661000000000001</v>
      </c>
      <c r="N24" s="47">
        <v>6.34</v>
      </c>
      <c r="O24" s="15">
        <v>6.14</v>
      </c>
      <c r="P24" s="46">
        <v>6.07</v>
      </c>
      <c r="Q24" s="50">
        <v>6.91</v>
      </c>
    </row>
    <row r="25" spans="2:17" ht="14.1" customHeight="1" x14ac:dyDescent="0.2">
      <c r="B25" s="107" t="s">
        <v>47</v>
      </c>
      <c r="C25" s="39" t="s">
        <v>17</v>
      </c>
      <c r="D25" s="39"/>
      <c r="E25" s="337"/>
      <c r="F25" s="137">
        <v>864.74400000000003</v>
      </c>
      <c r="G25" s="138">
        <v>489.78399999999999</v>
      </c>
      <c r="H25" s="139">
        <v>374.96</v>
      </c>
      <c r="I25" s="45">
        <v>9.82</v>
      </c>
      <c r="J25" s="46">
        <v>10.43</v>
      </c>
      <c r="K25" s="47">
        <v>9.02</v>
      </c>
      <c r="L25" s="45">
        <v>359.98700000000002</v>
      </c>
      <c r="M25" s="46">
        <v>203.227</v>
      </c>
      <c r="N25" s="47">
        <v>156.761</v>
      </c>
      <c r="O25" s="15">
        <v>6.13</v>
      </c>
      <c r="P25" s="46">
        <v>6.31</v>
      </c>
      <c r="Q25" s="50">
        <v>5.89</v>
      </c>
    </row>
    <row r="26" spans="2:17" ht="14.1" customHeight="1" x14ac:dyDescent="0.2">
      <c r="B26" s="30"/>
      <c r="C26" s="364" t="s">
        <v>18</v>
      </c>
      <c r="D26" s="558" t="s">
        <v>203</v>
      </c>
      <c r="E26" s="559"/>
      <c r="F26" s="137">
        <v>305.41500000000002</v>
      </c>
      <c r="G26" s="138">
        <v>161.452</v>
      </c>
      <c r="H26" s="139">
        <v>143.964</v>
      </c>
      <c r="I26" s="217">
        <v>8.61</v>
      </c>
      <c r="J26" s="218">
        <v>8.9600000000000009</v>
      </c>
      <c r="K26" s="264">
        <v>8.2200000000000006</v>
      </c>
      <c r="L26" s="45">
        <v>81.603999999999999</v>
      </c>
      <c r="M26" s="46">
        <v>45.921999999999997</v>
      </c>
      <c r="N26" s="47">
        <v>35.680999999999997</v>
      </c>
      <c r="O26" s="15">
        <v>6.25</v>
      </c>
      <c r="P26" s="46">
        <v>6.29</v>
      </c>
      <c r="Q26" s="50">
        <v>6.2</v>
      </c>
    </row>
    <row r="27" spans="2:17" ht="15" customHeight="1" x14ac:dyDescent="0.2">
      <c r="B27" s="30"/>
      <c r="C27" s="367">
        <v>45</v>
      </c>
      <c r="D27" s="556" t="s">
        <v>187</v>
      </c>
      <c r="E27" s="557"/>
      <c r="F27" s="137">
        <v>31.173999999999999</v>
      </c>
      <c r="G27" s="138">
        <v>25.966999999999999</v>
      </c>
      <c r="H27" s="139">
        <v>5.2069999999999999</v>
      </c>
      <c r="I27" s="217">
        <v>7.6</v>
      </c>
      <c r="J27" s="218">
        <v>7.69</v>
      </c>
      <c r="K27" s="264">
        <v>7.16</v>
      </c>
      <c r="L27" s="45">
        <v>9.9559999999999995</v>
      </c>
      <c r="M27" s="46">
        <v>8.2360000000000007</v>
      </c>
      <c r="N27" s="47">
        <v>1.7210000000000001</v>
      </c>
      <c r="O27" s="15">
        <v>6.84</v>
      </c>
      <c r="P27" s="46">
        <v>6.71</v>
      </c>
      <c r="Q27" s="50">
        <v>7.43</v>
      </c>
    </row>
    <row r="28" spans="2:17" ht="21.75" customHeight="1" x14ac:dyDescent="0.2">
      <c r="B28" s="30"/>
      <c r="C28" s="367">
        <v>46</v>
      </c>
      <c r="D28" s="556" t="s">
        <v>189</v>
      </c>
      <c r="E28" s="557"/>
      <c r="F28" s="137">
        <v>97.484999999999999</v>
      </c>
      <c r="G28" s="138">
        <v>60.048000000000002</v>
      </c>
      <c r="H28" s="139">
        <v>37.436999999999998</v>
      </c>
      <c r="I28" s="217">
        <v>10.56</v>
      </c>
      <c r="J28" s="218">
        <v>10.27</v>
      </c>
      <c r="K28" s="264">
        <v>11.02</v>
      </c>
      <c r="L28" s="45">
        <v>30.989000000000001</v>
      </c>
      <c r="M28" s="46">
        <v>19.274999999999999</v>
      </c>
      <c r="N28" s="47">
        <v>11.714</v>
      </c>
      <c r="O28" s="15">
        <v>6.45</v>
      </c>
      <c r="P28" s="46">
        <v>6.4</v>
      </c>
      <c r="Q28" s="50">
        <v>6.52</v>
      </c>
    </row>
    <row r="29" spans="2:17" ht="13.5" customHeight="1" x14ac:dyDescent="0.2">
      <c r="B29" s="30"/>
      <c r="C29" s="367">
        <v>47</v>
      </c>
      <c r="D29" s="556" t="s">
        <v>188</v>
      </c>
      <c r="E29" s="557"/>
      <c r="F29" s="137">
        <v>176.756</v>
      </c>
      <c r="G29" s="138">
        <v>75.436999999999998</v>
      </c>
      <c r="H29" s="139">
        <v>101.319</v>
      </c>
      <c r="I29" s="217">
        <v>7.72</v>
      </c>
      <c r="J29" s="218">
        <v>8.36</v>
      </c>
      <c r="K29" s="264">
        <v>7.24</v>
      </c>
      <c r="L29" s="45">
        <v>40.658000000000001</v>
      </c>
      <c r="M29" s="46">
        <v>18.411000000000001</v>
      </c>
      <c r="N29" s="47">
        <v>22.245999999999999</v>
      </c>
      <c r="O29" s="15">
        <v>5.95</v>
      </c>
      <c r="P29" s="46">
        <v>5.98</v>
      </c>
      <c r="Q29" s="50">
        <v>5.92</v>
      </c>
    </row>
    <row r="30" spans="2:17" ht="13.5" customHeight="1" x14ac:dyDescent="0.2">
      <c r="B30" s="30"/>
      <c r="C30" s="364" t="s">
        <v>1</v>
      </c>
      <c r="D30" s="558" t="str">
        <f>"Transportes e armazenagem"</f>
        <v>Transportes e armazenagem</v>
      </c>
      <c r="E30" s="559"/>
      <c r="F30" s="137">
        <v>99.606999999999999</v>
      </c>
      <c r="G30" s="138">
        <v>80.668999999999997</v>
      </c>
      <c r="H30" s="139">
        <v>18.937999999999999</v>
      </c>
      <c r="I30" s="45">
        <v>9.2100000000000009</v>
      </c>
      <c r="J30" s="46">
        <v>8.99</v>
      </c>
      <c r="K30" s="47">
        <v>10.11</v>
      </c>
      <c r="L30" s="45">
        <v>23.579000000000001</v>
      </c>
      <c r="M30" s="46">
        <v>20.096</v>
      </c>
      <c r="N30" s="47">
        <v>3.4830000000000001</v>
      </c>
      <c r="O30" s="15">
        <v>6.7</v>
      </c>
      <c r="P30" s="46">
        <v>6.74</v>
      </c>
      <c r="Q30" s="50">
        <v>6.48</v>
      </c>
    </row>
    <row r="31" spans="2:17" ht="12.75" customHeight="1" x14ac:dyDescent="0.2">
      <c r="B31" s="30"/>
      <c r="C31" s="364" t="s">
        <v>19</v>
      </c>
      <c r="D31" s="558" t="s">
        <v>201</v>
      </c>
      <c r="E31" s="559"/>
      <c r="F31" s="137">
        <v>103.714</v>
      </c>
      <c r="G31" s="138">
        <v>43.685000000000002</v>
      </c>
      <c r="H31" s="139">
        <v>60.027999999999999</v>
      </c>
      <c r="I31" s="217">
        <v>6.55</v>
      </c>
      <c r="J31" s="218">
        <v>7.48</v>
      </c>
      <c r="K31" s="264">
        <v>5.88</v>
      </c>
      <c r="L31" s="45">
        <v>69.778999999999996</v>
      </c>
      <c r="M31" s="46">
        <v>34.225999999999999</v>
      </c>
      <c r="N31" s="47">
        <v>35.552999999999997</v>
      </c>
      <c r="O31" s="15">
        <v>5.64</v>
      </c>
      <c r="P31" s="46">
        <v>5.92</v>
      </c>
      <c r="Q31" s="50">
        <v>5.36</v>
      </c>
    </row>
    <row r="32" spans="2:17" ht="14.25" customHeight="1" x14ac:dyDescent="0.2">
      <c r="B32" s="30"/>
      <c r="C32" s="364" t="s">
        <v>20</v>
      </c>
      <c r="D32" s="558" t="str">
        <f>"Actividades de informação e de comunicação "</f>
        <v xml:space="preserve">Actividades de informação e de comunicação </v>
      </c>
      <c r="E32" s="559"/>
      <c r="F32" s="137">
        <v>87.774000000000001</v>
      </c>
      <c r="G32" s="138">
        <v>59.706000000000003</v>
      </c>
      <c r="H32" s="139">
        <v>28.068000000000001</v>
      </c>
      <c r="I32" s="45">
        <v>14.28</v>
      </c>
      <c r="J32" s="46">
        <v>14.74</v>
      </c>
      <c r="K32" s="47">
        <v>13.3</v>
      </c>
      <c r="L32" s="45">
        <v>21.515000000000001</v>
      </c>
      <c r="M32" s="46">
        <v>12.853999999999999</v>
      </c>
      <c r="N32" s="47">
        <v>8.6620000000000008</v>
      </c>
      <c r="O32" s="15">
        <v>8.09</v>
      </c>
      <c r="P32" s="46">
        <v>8.7799999999999994</v>
      </c>
      <c r="Q32" s="50">
        <v>7.07</v>
      </c>
    </row>
    <row r="33" spans="2:17" ht="20.100000000000001" customHeight="1" x14ac:dyDescent="0.2">
      <c r="B33" s="30"/>
      <c r="C33" s="367" t="s">
        <v>50</v>
      </c>
      <c r="D33" s="556" t="s">
        <v>196</v>
      </c>
      <c r="E33" s="557"/>
      <c r="F33" s="137">
        <v>6.5949999999999998</v>
      </c>
      <c r="G33" s="138">
        <v>3.246</v>
      </c>
      <c r="H33" s="139">
        <v>3.35</v>
      </c>
      <c r="I33" s="217">
        <v>12.19</v>
      </c>
      <c r="J33" s="218">
        <v>13.42</v>
      </c>
      <c r="K33" s="264">
        <v>11.01</v>
      </c>
      <c r="L33" s="45">
        <v>2.2469999999999999</v>
      </c>
      <c r="M33" s="46">
        <v>1.1299999999999999</v>
      </c>
      <c r="N33" s="47">
        <v>1.1180000000000001</v>
      </c>
      <c r="O33" s="15">
        <v>9.4600000000000009</v>
      </c>
      <c r="P33" s="46">
        <v>11.1</v>
      </c>
      <c r="Q33" s="50">
        <v>7.8</v>
      </c>
    </row>
    <row r="34" spans="2:17" ht="16.5" customHeight="1" x14ac:dyDescent="0.2">
      <c r="B34" s="30"/>
      <c r="C34" s="367" t="s">
        <v>51</v>
      </c>
      <c r="D34" s="556" t="s">
        <v>194</v>
      </c>
      <c r="E34" s="557"/>
      <c r="F34" s="137">
        <v>14.444000000000001</v>
      </c>
      <c r="G34" s="138">
        <v>9.1720000000000006</v>
      </c>
      <c r="H34" s="139">
        <v>5.2720000000000002</v>
      </c>
      <c r="I34" s="45">
        <v>15.45</v>
      </c>
      <c r="J34" s="46">
        <v>14.46</v>
      </c>
      <c r="K34" s="47">
        <v>17.190000000000001</v>
      </c>
      <c r="L34" s="45">
        <v>1.6639999999999999</v>
      </c>
      <c r="M34" s="46">
        <v>1.369</v>
      </c>
      <c r="N34" s="47">
        <v>0.29499999999999998</v>
      </c>
      <c r="O34" s="15">
        <v>5.93</v>
      </c>
      <c r="P34" s="46">
        <v>6.04</v>
      </c>
      <c r="Q34" s="50">
        <v>5.42</v>
      </c>
    </row>
    <row r="35" spans="2:17" ht="16.5" customHeight="1" x14ac:dyDescent="0.2">
      <c r="B35" s="30"/>
      <c r="C35" s="367" t="s">
        <v>52</v>
      </c>
      <c r="D35" s="556" t="s">
        <v>197</v>
      </c>
      <c r="E35" s="557"/>
      <c r="F35" s="137">
        <v>66.734999999999999</v>
      </c>
      <c r="G35" s="138">
        <v>47.287999999999997</v>
      </c>
      <c r="H35" s="139">
        <v>19.446999999999999</v>
      </c>
      <c r="I35" s="45">
        <v>14.23</v>
      </c>
      <c r="J35" s="46">
        <v>14.88</v>
      </c>
      <c r="K35" s="47">
        <v>12.64</v>
      </c>
      <c r="L35" s="45">
        <v>17.603999999999999</v>
      </c>
      <c r="M35" s="46">
        <v>10.355</v>
      </c>
      <c r="N35" s="47">
        <v>7.2489999999999997</v>
      </c>
      <c r="O35" s="15">
        <v>8.1199999999999992</v>
      </c>
      <c r="P35" s="46">
        <v>8.89</v>
      </c>
      <c r="Q35" s="50">
        <v>7.03</v>
      </c>
    </row>
    <row r="36" spans="2:17" ht="19.5" customHeight="1" x14ac:dyDescent="0.2">
      <c r="B36" s="30"/>
      <c r="C36" s="364" t="s">
        <v>21</v>
      </c>
      <c r="D36" s="558" t="s">
        <v>215</v>
      </c>
      <c r="E36" s="559"/>
      <c r="F36" s="137">
        <v>67.875</v>
      </c>
      <c r="G36" s="138">
        <v>33.548999999999999</v>
      </c>
      <c r="H36" s="139">
        <v>34.326000000000001</v>
      </c>
      <c r="I36" s="217">
        <v>15.8</v>
      </c>
      <c r="J36" s="218">
        <v>17.309999999999999</v>
      </c>
      <c r="K36" s="264">
        <v>14.32</v>
      </c>
      <c r="L36" s="45">
        <v>2.3180000000000001</v>
      </c>
      <c r="M36" s="46">
        <v>0.67200000000000004</v>
      </c>
      <c r="N36" s="47">
        <v>1.6459999999999999</v>
      </c>
      <c r="O36" s="15">
        <v>7.76</v>
      </c>
      <c r="P36" s="46">
        <v>9.59</v>
      </c>
      <c r="Q36" s="50">
        <v>7.01</v>
      </c>
    </row>
    <row r="37" spans="2:17" ht="11.25" customHeight="1" x14ac:dyDescent="0.2">
      <c r="B37" s="30"/>
      <c r="C37" s="367">
        <v>64</v>
      </c>
      <c r="D37" s="556" t="s">
        <v>193</v>
      </c>
      <c r="E37" s="557"/>
      <c r="F37" s="137">
        <v>52.292000000000002</v>
      </c>
      <c r="G37" s="138">
        <v>26.605</v>
      </c>
      <c r="H37" s="139">
        <v>25.687000000000001</v>
      </c>
      <c r="I37" s="45">
        <v>16.55</v>
      </c>
      <c r="J37" s="46">
        <v>18.02</v>
      </c>
      <c r="K37" s="47">
        <v>15.02</v>
      </c>
      <c r="L37" s="45">
        <v>1.3320000000000001</v>
      </c>
      <c r="M37" s="46">
        <v>0.48599999999999999</v>
      </c>
      <c r="N37" s="47">
        <v>0.84499999999999997</v>
      </c>
      <c r="O37" s="15">
        <v>7.76</v>
      </c>
      <c r="P37" s="46">
        <v>8.8699999999999992</v>
      </c>
      <c r="Q37" s="50">
        <v>7.12</v>
      </c>
    </row>
    <row r="38" spans="2:17" ht="21.95" customHeight="1" x14ac:dyDescent="0.2">
      <c r="B38" s="30"/>
      <c r="C38" s="367" t="s">
        <v>53</v>
      </c>
      <c r="D38" s="556" t="s">
        <v>207</v>
      </c>
      <c r="E38" s="557"/>
      <c r="F38" s="137">
        <v>15.583</v>
      </c>
      <c r="G38" s="138">
        <v>6.9450000000000003</v>
      </c>
      <c r="H38" s="139">
        <v>8.6389999999999993</v>
      </c>
      <c r="I38" s="217">
        <v>13.28</v>
      </c>
      <c r="J38" s="218">
        <v>14.55</v>
      </c>
      <c r="K38" s="264">
        <v>12.25</v>
      </c>
      <c r="L38" s="45">
        <v>0.98599999999999999</v>
      </c>
      <c r="M38" s="46">
        <v>0.186</v>
      </c>
      <c r="N38" s="47">
        <v>0.80100000000000005</v>
      </c>
      <c r="O38" s="15">
        <v>7.76</v>
      </c>
      <c r="P38" s="46">
        <v>11.46</v>
      </c>
      <c r="Q38" s="50">
        <v>6.9</v>
      </c>
    </row>
    <row r="39" spans="2:17" ht="21.75" customHeight="1" x14ac:dyDescent="0.2">
      <c r="B39" s="30" t="s">
        <v>54</v>
      </c>
      <c r="C39" s="560" t="s">
        <v>214</v>
      </c>
      <c r="D39" s="560"/>
      <c r="E39" s="561"/>
      <c r="F39" s="137">
        <v>91.427999999999997</v>
      </c>
      <c r="G39" s="138">
        <v>47.82</v>
      </c>
      <c r="H39" s="139">
        <v>43.606999999999999</v>
      </c>
      <c r="I39" s="45">
        <v>12.75</v>
      </c>
      <c r="J39" s="46">
        <v>14.38</v>
      </c>
      <c r="K39" s="47">
        <v>10.96</v>
      </c>
      <c r="L39" s="45">
        <v>28.297999999999998</v>
      </c>
      <c r="M39" s="46">
        <v>15.929</v>
      </c>
      <c r="N39" s="47">
        <v>12.37</v>
      </c>
      <c r="O39" s="15">
        <v>7.89</v>
      </c>
      <c r="P39" s="46">
        <v>7.8</v>
      </c>
      <c r="Q39" s="50">
        <v>8</v>
      </c>
    </row>
    <row r="40" spans="2:17" ht="20.100000000000001" customHeight="1" x14ac:dyDescent="0.2">
      <c r="B40" s="30"/>
      <c r="C40" s="364" t="s">
        <v>23</v>
      </c>
      <c r="D40" s="564" t="s">
        <v>202</v>
      </c>
      <c r="E40" s="565"/>
      <c r="F40" s="137">
        <v>108.931</v>
      </c>
      <c r="G40" s="138">
        <v>62.902999999999999</v>
      </c>
      <c r="H40" s="139">
        <v>46.029000000000003</v>
      </c>
      <c r="I40" s="217">
        <v>7.09</v>
      </c>
      <c r="J40" s="218">
        <v>7.35</v>
      </c>
      <c r="K40" s="264">
        <v>6.73</v>
      </c>
      <c r="L40" s="45">
        <v>132.89400000000001</v>
      </c>
      <c r="M40" s="46">
        <v>73.528000000000006</v>
      </c>
      <c r="N40" s="47">
        <v>59.366</v>
      </c>
      <c r="O40" s="15">
        <v>5.49</v>
      </c>
      <c r="P40" s="46">
        <v>5.6</v>
      </c>
      <c r="Q40" s="50">
        <v>5.35</v>
      </c>
    </row>
    <row r="41" spans="2:17" ht="24.75" customHeight="1" x14ac:dyDescent="0.2">
      <c r="B41" s="30" t="s">
        <v>48</v>
      </c>
      <c r="C41" s="558" t="s">
        <v>185</v>
      </c>
      <c r="D41" s="558"/>
      <c r="E41" s="559"/>
      <c r="F41" s="137">
        <v>506.72800000000001</v>
      </c>
      <c r="G41" s="138">
        <v>111.062</v>
      </c>
      <c r="H41" s="139">
        <v>395.666</v>
      </c>
      <c r="I41" s="45">
        <v>10.78</v>
      </c>
      <c r="J41" s="46">
        <v>12.87</v>
      </c>
      <c r="K41" s="47">
        <v>10.19</v>
      </c>
      <c r="L41" s="45">
        <v>153.93299999999999</v>
      </c>
      <c r="M41" s="46">
        <v>37.308999999999997</v>
      </c>
      <c r="N41" s="47">
        <v>116.624</v>
      </c>
      <c r="O41" s="15">
        <v>9.9700000000000006</v>
      </c>
      <c r="P41" s="46">
        <v>12.25</v>
      </c>
      <c r="Q41" s="50">
        <v>9.24</v>
      </c>
    </row>
    <row r="42" spans="2:17" ht="15.75" customHeight="1" x14ac:dyDescent="0.2">
      <c r="B42" s="42"/>
      <c r="C42" s="368" t="s">
        <v>55</v>
      </c>
      <c r="D42" s="560" t="s">
        <v>22</v>
      </c>
      <c r="E42" s="561"/>
      <c r="F42" s="137">
        <v>186.453</v>
      </c>
      <c r="G42" s="138">
        <v>50.225999999999999</v>
      </c>
      <c r="H42" s="139">
        <v>136.227</v>
      </c>
      <c r="I42" s="265">
        <v>14.73</v>
      </c>
      <c r="J42" s="266">
        <v>16.059999999999999</v>
      </c>
      <c r="K42" s="267">
        <v>14.24</v>
      </c>
      <c r="L42" s="45">
        <v>69.403999999999996</v>
      </c>
      <c r="M42" s="46">
        <v>20.459</v>
      </c>
      <c r="N42" s="47">
        <v>48.944000000000003</v>
      </c>
      <c r="O42" s="15">
        <v>13.67</v>
      </c>
      <c r="P42" s="46">
        <v>14.34</v>
      </c>
      <c r="Q42" s="50">
        <v>13.39</v>
      </c>
    </row>
    <row r="43" spans="2:17" ht="15.75" customHeight="1" x14ac:dyDescent="0.2">
      <c r="B43" s="42"/>
      <c r="C43" s="368" t="s">
        <v>56</v>
      </c>
      <c r="D43" s="560" t="s">
        <v>200</v>
      </c>
      <c r="E43" s="561"/>
      <c r="F43" s="137">
        <v>285.92200000000003</v>
      </c>
      <c r="G43" s="138">
        <v>45.844000000000001</v>
      </c>
      <c r="H43" s="139">
        <v>240.078</v>
      </c>
      <c r="I43" s="45">
        <v>8.4499999999999993</v>
      </c>
      <c r="J43" s="46">
        <v>10.51</v>
      </c>
      <c r="K43" s="47">
        <v>8.06</v>
      </c>
      <c r="L43" s="45">
        <v>67.308000000000007</v>
      </c>
      <c r="M43" s="46">
        <v>8.4049999999999994</v>
      </c>
      <c r="N43" s="47">
        <v>58.902999999999999</v>
      </c>
      <c r="O43" s="15">
        <v>6.38</v>
      </c>
      <c r="P43" s="46">
        <v>7.43</v>
      </c>
      <c r="Q43" s="50">
        <v>6.23</v>
      </c>
    </row>
    <row r="44" spans="2:17" ht="15.75" customHeight="1" x14ac:dyDescent="0.2">
      <c r="B44" s="42"/>
      <c r="C44" s="368" t="s">
        <v>57</v>
      </c>
      <c r="D44" s="560" t="s">
        <v>199</v>
      </c>
      <c r="E44" s="561"/>
      <c r="F44" s="137">
        <v>13.398</v>
      </c>
      <c r="G44" s="138">
        <v>8.0399999999999991</v>
      </c>
      <c r="H44" s="139">
        <v>5.3579999999999997</v>
      </c>
      <c r="I44" s="265">
        <v>9.44</v>
      </c>
      <c r="J44" s="266">
        <v>10.1</v>
      </c>
      <c r="K44" s="267">
        <v>8.4600000000000009</v>
      </c>
      <c r="L44" s="45">
        <v>7.5830000000000002</v>
      </c>
      <c r="M44" s="46">
        <v>5.125</v>
      </c>
      <c r="N44" s="47">
        <v>2.4569999999999999</v>
      </c>
      <c r="O44" s="15">
        <v>12.2</v>
      </c>
      <c r="P44" s="46">
        <v>14.9</v>
      </c>
      <c r="Q44" s="50">
        <v>6.57</v>
      </c>
    </row>
    <row r="45" spans="2:17" ht="15.75" customHeight="1" thickBot="1" x14ac:dyDescent="0.25">
      <c r="B45" s="65"/>
      <c r="C45" s="369" t="s">
        <v>58</v>
      </c>
      <c r="D45" s="562" t="s">
        <v>198</v>
      </c>
      <c r="E45" s="563"/>
      <c r="F45" s="304">
        <v>20.954999999999998</v>
      </c>
      <c r="G45" s="305">
        <v>6.952</v>
      </c>
      <c r="H45" s="306">
        <v>14.003</v>
      </c>
      <c r="I45" s="66">
        <v>8.1999999999999993</v>
      </c>
      <c r="J45" s="67">
        <v>8.51</v>
      </c>
      <c r="K45" s="68">
        <v>8.0500000000000007</v>
      </c>
      <c r="L45" s="66">
        <v>9.6379999999999999</v>
      </c>
      <c r="M45" s="67">
        <v>3.319</v>
      </c>
      <c r="N45" s="68">
        <v>6.319</v>
      </c>
      <c r="O45" s="69">
        <v>6.6</v>
      </c>
      <c r="P45" s="67">
        <v>7.43</v>
      </c>
      <c r="Q45" s="268">
        <v>6.17</v>
      </c>
    </row>
    <row r="46" spans="2:17" ht="10.5" customHeight="1" x14ac:dyDescent="0.2">
      <c r="B46" s="590" t="s">
        <v>99</v>
      </c>
      <c r="C46" s="590"/>
      <c r="D46" s="590"/>
      <c r="E46" s="590"/>
      <c r="F46" s="590"/>
      <c r="G46" s="590"/>
      <c r="H46" s="590"/>
      <c r="I46" s="590"/>
      <c r="J46" s="590"/>
      <c r="K46" s="590"/>
      <c r="L46" s="590"/>
      <c r="M46" s="590"/>
      <c r="N46" s="590"/>
      <c r="O46" s="590"/>
      <c r="P46" s="590"/>
      <c r="Q46" s="590"/>
    </row>
    <row r="47" spans="2:17" ht="10.5" customHeight="1" x14ac:dyDescent="0.2"/>
    <row r="48" spans="2:17" ht="10.5" customHeight="1" x14ac:dyDescent="0.2"/>
  </sheetData>
  <mergeCells count="44">
    <mergeCell ref="B2:Q2"/>
    <mergeCell ref="B46:Q46"/>
    <mergeCell ref="D19:E19"/>
    <mergeCell ref="B7:E7"/>
    <mergeCell ref="C8:E8"/>
    <mergeCell ref="D12:E12"/>
    <mergeCell ref="D13:E13"/>
    <mergeCell ref="D14:E14"/>
    <mergeCell ref="D15:E15"/>
    <mergeCell ref="D16:E16"/>
    <mergeCell ref="D17:E17"/>
    <mergeCell ref="D18:E18"/>
    <mergeCell ref="D33:E33"/>
    <mergeCell ref="D20:E20"/>
    <mergeCell ref="D31:E31"/>
    <mergeCell ref="L4:Q4"/>
    <mergeCell ref="F5:H5"/>
    <mergeCell ref="L5:N5"/>
    <mergeCell ref="B4:E6"/>
    <mergeCell ref="I5:K5"/>
    <mergeCell ref="O5:Q5"/>
    <mergeCell ref="F4:K4"/>
    <mergeCell ref="D45:E45"/>
    <mergeCell ref="D34:E34"/>
    <mergeCell ref="D35:E35"/>
    <mergeCell ref="D36:E36"/>
    <mergeCell ref="D37:E37"/>
    <mergeCell ref="D38:E38"/>
    <mergeCell ref="D43:E43"/>
    <mergeCell ref="D44:E44"/>
    <mergeCell ref="D42:E42"/>
    <mergeCell ref="D40:E40"/>
    <mergeCell ref="C41:E41"/>
    <mergeCell ref="D24:E24"/>
    <mergeCell ref="D22:E22"/>
    <mergeCell ref="D23:E23"/>
    <mergeCell ref="C21:E21"/>
    <mergeCell ref="C39:E39"/>
    <mergeCell ref="D32:E32"/>
    <mergeCell ref="D26:E26"/>
    <mergeCell ref="D27:E27"/>
    <mergeCell ref="D28:E28"/>
    <mergeCell ref="D29:E29"/>
    <mergeCell ref="D30:E30"/>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51"/>
  <sheetViews>
    <sheetView showGridLines="0" zoomScaleNormal="100" workbookViewId="0"/>
  </sheetViews>
  <sheetFormatPr defaultColWidth="9.140625" defaultRowHeight="12" x14ac:dyDescent="0.2"/>
  <cols>
    <col min="1" max="1" width="1.85546875" style="169" customWidth="1"/>
    <col min="2" max="2" width="6.42578125" style="167" customWidth="1"/>
    <col min="3" max="3" width="6.85546875" style="167" customWidth="1"/>
    <col min="4" max="4" width="1.42578125" style="168" customWidth="1"/>
    <col min="5" max="5" width="46.140625" style="168" customWidth="1"/>
    <col min="6" max="17" width="8.85546875" style="168" customWidth="1"/>
    <col min="18" max="16384" width="9.140625" style="169"/>
  </cols>
  <sheetData>
    <row r="1" spans="2:17" ht="6" customHeight="1" x14ac:dyDescent="0.2"/>
    <row r="2" spans="2:17" ht="24.95" customHeight="1" thickBot="1" x14ac:dyDescent="0.25">
      <c r="B2" s="629" t="s">
        <v>136</v>
      </c>
      <c r="C2" s="629"/>
      <c r="D2" s="629"/>
      <c r="E2" s="629"/>
      <c r="F2" s="629"/>
      <c r="G2" s="629"/>
      <c r="H2" s="629"/>
      <c r="I2" s="629"/>
      <c r="J2" s="629"/>
      <c r="K2" s="629"/>
      <c r="L2" s="629"/>
      <c r="M2" s="629"/>
      <c r="N2" s="629"/>
      <c r="O2" s="629"/>
      <c r="P2" s="629"/>
      <c r="Q2" s="629"/>
    </row>
    <row r="3" spans="2:17" ht="6.75" customHeight="1" thickBot="1" x14ac:dyDescent="0.25">
      <c r="B3" s="170"/>
      <c r="C3" s="170"/>
      <c r="D3" s="170"/>
      <c r="E3" s="170"/>
      <c r="F3" s="170"/>
      <c r="G3" s="170"/>
      <c r="H3" s="170"/>
      <c r="I3" s="170"/>
      <c r="J3" s="170"/>
      <c r="K3" s="170"/>
      <c r="L3" s="170"/>
      <c r="M3" s="170"/>
      <c r="N3" s="170"/>
      <c r="O3" s="170"/>
      <c r="P3" s="170"/>
      <c r="Q3" s="227"/>
    </row>
    <row r="4" spans="2:17" ht="21.95" customHeight="1" thickBot="1" x14ac:dyDescent="0.25">
      <c r="B4" s="609" t="s">
        <v>73</v>
      </c>
      <c r="C4" s="610"/>
      <c r="D4" s="610"/>
      <c r="E4" s="611"/>
      <c r="F4" s="609" t="s">
        <v>83</v>
      </c>
      <c r="G4" s="610"/>
      <c r="H4" s="610"/>
      <c r="I4" s="610"/>
      <c r="J4" s="610"/>
      <c r="K4" s="610"/>
      <c r="L4" s="610"/>
      <c r="M4" s="610"/>
      <c r="N4" s="610"/>
      <c r="O4" s="610"/>
      <c r="P4" s="610"/>
      <c r="Q4" s="611"/>
    </row>
    <row r="5" spans="2:17" ht="12.75" customHeight="1" thickBot="1" x14ac:dyDescent="0.25">
      <c r="B5" s="612"/>
      <c r="C5" s="613"/>
      <c r="D5" s="613"/>
      <c r="E5" s="614"/>
      <c r="F5" s="604" t="s">
        <v>82</v>
      </c>
      <c r="G5" s="605"/>
      <c r="H5" s="605"/>
      <c r="I5" s="605"/>
      <c r="J5" s="605"/>
      <c r="K5" s="606"/>
      <c r="L5" s="604" t="s">
        <v>74</v>
      </c>
      <c r="M5" s="605"/>
      <c r="N5" s="605"/>
      <c r="O5" s="605"/>
      <c r="P5" s="605"/>
      <c r="Q5" s="606"/>
    </row>
    <row r="6" spans="2:17" ht="24.75" customHeight="1" thickBot="1" x14ac:dyDescent="0.25">
      <c r="B6" s="615"/>
      <c r="C6" s="616"/>
      <c r="D6" s="616"/>
      <c r="E6" s="617"/>
      <c r="F6" s="175" t="s">
        <v>164</v>
      </c>
      <c r="G6" s="175" t="s">
        <v>165</v>
      </c>
      <c r="H6" s="175" t="s">
        <v>166</v>
      </c>
      <c r="I6" s="175" t="s">
        <v>167</v>
      </c>
      <c r="J6" s="175" t="s">
        <v>168</v>
      </c>
      <c r="K6" s="176" t="s">
        <v>169</v>
      </c>
      <c r="L6" s="175" t="s">
        <v>164</v>
      </c>
      <c r="M6" s="175" t="s">
        <v>165</v>
      </c>
      <c r="N6" s="175" t="s">
        <v>166</v>
      </c>
      <c r="O6" s="175" t="s">
        <v>167</v>
      </c>
      <c r="P6" s="175" t="s">
        <v>168</v>
      </c>
      <c r="Q6" s="176" t="s">
        <v>169</v>
      </c>
    </row>
    <row r="7" spans="2:17" ht="16.5" customHeight="1" x14ac:dyDescent="0.2">
      <c r="B7" s="618" t="s">
        <v>241</v>
      </c>
      <c r="C7" s="619"/>
      <c r="D7" s="619"/>
      <c r="E7" s="630"/>
      <c r="F7" s="249">
        <v>5.91</v>
      </c>
      <c r="G7" s="250">
        <v>7</v>
      </c>
      <c r="H7" s="250">
        <v>8.36</v>
      </c>
      <c r="I7" s="250">
        <v>9.43</v>
      </c>
      <c r="J7" s="251">
        <v>10.27</v>
      </c>
      <c r="K7" s="252">
        <v>11.8</v>
      </c>
      <c r="L7" s="249">
        <v>5.21</v>
      </c>
      <c r="M7" s="250">
        <v>5.86</v>
      </c>
      <c r="N7" s="250">
        <v>6.41</v>
      </c>
      <c r="O7" s="250">
        <v>6.62</v>
      </c>
      <c r="P7" s="251">
        <v>6.53</v>
      </c>
      <c r="Q7" s="179">
        <v>6.65</v>
      </c>
    </row>
    <row r="8" spans="2:17" ht="27.75" customHeight="1" x14ac:dyDescent="0.2">
      <c r="B8" s="181" t="s">
        <v>35</v>
      </c>
      <c r="C8" s="621" t="s">
        <v>172</v>
      </c>
      <c r="D8" s="621"/>
      <c r="E8" s="622"/>
      <c r="F8" s="182">
        <v>5.7</v>
      </c>
      <c r="G8" s="183">
        <v>6.89</v>
      </c>
      <c r="H8" s="183">
        <v>8.15</v>
      </c>
      <c r="I8" s="183">
        <v>8.9700000000000006</v>
      </c>
      <c r="J8" s="229">
        <v>8.77</v>
      </c>
      <c r="K8" s="184">
        <v>8.58</v>
      </c>
      <c r="L8" s="182">
        <v>5.2</v>
      </c>
      <c r="M8" s="183">
        <v>5.78</v>
      </c>
      <c r="N8" s="183">
        <v>6.2</v>
      </c>
      <c r="O8" s="183">
        <v>6.28</v>
      </c>
      <c r="P8" s="229">
        <v>6.03</v>
      </c>
      <c r="Q8" s="184">
        <v>5.72</v>
      </c>
    </row>
    <row r="9" spans="2:17" ht="16.5" customHeight="1" x14ac:dyDescent="0.2">
      <c r="B9" s="181" t="s">
        <v>36</v>
      </c>
      <c r="C9" s="534" t="s">
        <v>13</v>
      </c>
      <c r="D9" s="534"/>
      <c r="E9" s="535"/>
      <c r="F9" s="182">
        <v>5.32</v>
      </c>
      <c r="G9" s="183">
        <v>6.29</v>
      </c>
      <c r="H9" s="183">
        <v>7.4</v>
      </c>
      <c r="I9" s="183">
        <v>7.81</v>
      </c>
      <c r="J9" s="229">
        <v>7.64</v>
      </c>
      <c r="K9" s="184">
        <v>9.19</v>
      </c>
      <c r="L9" s="182">
        <v>5.0199999999999996</v>
      </c>
      <c r="M9" s="183">
        <v>5.49</v>
      </c>
      <c r="N9" s="183">
        <v>5.87</v>
      </c>
      <c r="O9" s="183">
        <v>5.77</v>
      </c>
      <c r="P9" s="229">
        <v>5.59</v>
      </c>
      <c r="Q9" s="184">
        <v>5.81</v>
      </c>
    </row>
    <row r="10" spans="2:17" ht="15.75" customHeight="1" x14ac:dyDescent="0.2">
      <c r="B10" s="181"/>
      <c r="C10" s="536" t="s">
        <v>37</v>
      </c>
      <c r="D10" s="534" t="s">
        <v>204</v>
      </c>
      <c r="E10" s="535"/>
      <c r="F10" s="182">
        <v>6.57</v>
      </c>
      <c r="G10" s="183">
        <v>7.64</v>
      </c>
      <c r="H10" s="183">
        <v>9.81</v>
      </c>
      <c r="I10" s="183">
        <v>9.51</v>
      </c>
      <c r="J10" s="229">
        <v>9.25</v>
      </c>
      <c r="K10" s="184">
        <v>10.91</v>
      </c>
      <c r="L10" s="182">
        <v>6.63</v>
      </c>
      <c r="M10" s="183">
        <v>6.86</v>
      </c>
      <c r="N10" s="183">
        <v>7.49</v>
      </c>
      <c r="O10" s="183">
        <v>7.5</v>
      </c>
      <c r="P10" s="229">
        <v>7.7</v>
      </c>
      <c r="Q10" s="184">
        <v>6.36</v>
      </c>
    </row>
    <row r="11" spans="2:17" ht="15.75" customHeight="1" x14ac:dyDescent="0.2">
      <c r="B11" s="181"/>
      <c r="C11" s="536" t="s">
        <v>14</v>
      </c>
      <c r="D11" s="534" t="s">
        <v>205</v>
      </c>
      <c r="E11" s="535"/>
      <c r="F11" s="182">
        <v>5.3</v>
      </c>
      <c r="G11" s="183">
        <v>6.23</v>
      </c>
      <c r="H11" s="183">
        <v>7.27</v>
      </c>
      <c r="I11" s="183">
        <v>7.6</v>
      </c>
      <c r="J11" s="229">
        <v>7.41</v>
      </c>
      <c r="K11" s="184">
        <v>9.0299999999999994</v>
      </c>
      <c r="L11" s="182">
        <v>5</v>
      </c>
      <c r="M11" s="183">
        <v>5.46</v>
      </c>
      <c r="N11" s="183">
        <v>5.83</v>
      </c>
      <c r="O11" s="183">
        <v>5.69</v>
      </c>
      <c r="P11" s="229">
        <v>5.55</v>
      </c>
      <c r="Q11" s="184">
        <v>5.81</v>
      </c>
    </row>
    <row r="12" spans="2:17" ht="21.75" customHeight="1" x14ac:dyDescent="0.2">
      <c r="B12" s="187"/>
      <c r="C12" s="537" t="s">
        <v>38</v>
      </c>
      <c r="D12" s="607" t="s">
        <v>186</v>
      </c>
      <c r="E12" s="608"/>
      <c r="F12" s="182">
        <v>5.19</v>
      </c>
      <c r="G12" s="183">
        <v>5.99</v>
      </c>
      <c r="H12" s="183">
        <v>6.81</v>
      </c>
      <c r="I12" s="183">
        <v>7.15</v>
      </c>
      <c r="J12" s="229">
        <v>7.42</v>
      </c>
      <c r="K12" s="184">
        <v>7.42</v>
      </c>
      <c r="L12" s="182">
        <v>4.78</v>
      </c>
      <c r="M12" s="183">
        <v>5.1100000000000003</v>
      </c>
      <c r="N12" s="183">
        <v>5.44</v>
      </c>
      <c r="O12" s="183">
        <v>5.45</v>
      </c>
      <c r="P12" s="229">
        <v>5.5</v>
      </c>
      <c r="Q12" s="184">
        <v>5.28</v>
      </c>
    </row>
    <row r="13" spans="2:17" ht="21.75" customHeight="1" x14ac:dyDescent="0.2">
      <c r="B13" s="187"/>
      <c r="C13" s="538" t="s">
        <v>39</v>
      </c>
      <c r="D13" s="595" t="s">
        <v>190</v>
      </c>
      <c r="E13" s="596"/>
      <c r="F13" s="182">
        <v>5.05</v>
      </c>
      <c r="G13" s="183">
        <v>5.65</v>
      </c>
      <c r="H13" s="183">
        <v>6.09</v>
      </c>
      <c r="I13" s="183">
        <v>6.04</v>
      </c>
      <c r="J13" s="229">
        <v>6.06</v>
      </c>
      <c r="K13" s="184">
        <v>9.18</v>
      </c>
      <c r="L13" s="182">
        <v>4.8099999999999996</v>
      </c>
      <c r="M13" s="183">
        <v>5.1100000000000003</v>
      </c>
      <c r="N13" s="183">
        <v>5.05</v>
      </c>
      <c r="O13" s="183">
        <v>4.9400000000000004</v>
      </c>
      <c r="P13" s="229">
        <v>4.93</v>
      </c>
      <c r="Q13" s="184">
        <v>5.33</v>
      </c>
    </row>
    <row r="14" spans="2:17" ht="21.75" customHeight="1" x14ac:dyDescent="0.2">
      <c r="B14" s="187"/>
      <c r="C14" s="538" t="s">
        <v>40</v>
      </c>
      <c r="D14" s="595" t="s">
        <v>209</v>
      </c>
      <c r="E14" s="596"/>
      <c r="F14" s="182">
        <v>5.13</v>
      </c>
      <c r="G14" s="183">
        <v>6.56</v>
      </c>
      <c r="H14" s="183">
        <v>7.72</v>
      </c>
      <c r="I14" s="183">
        <v>8.5</v>
      </c>
      <c r="J14" s="229">
        <v>10.39</v>
      </c>
      <c r="K14" s="184">
        <v>11.02</v>
      </c>
      <c r="L14" s="182">
        <v>4.97</v>
      </c>
      <c r="M14" s="183">
        <v>5.52</v>
      </c>
      <c r="N14" s="183">
        <v>6.37</v>
      </c>
      <c r="O14" s="183">
        <v>6.66</v>
      </c>
      <c r="P14" s="229">
        <v>7.39</v>
      </c>
      <c r="Q14" s="184">
        <v>5.81</v>
      </c>
    </row>
    <row r="15" spans="2:17" ht="21.75" customHeight="1" x14ac:dyDescent="0.2">
      <c r="B15" s="187"/>
      <c r="C15" s="538" t="s">
        <v>41</v>
      </c>
      <c r="D15" s="595" t="s">
        <v>191</v>
      </c>
      <c r="E15" s="596"/>
      <c r="F15" s="182">
        <v>5.44</v>
      </c>
      <c r="G15" s="183">
        <v>6.63</v>
      </c>
      <c r="H15" s="183">
        <v>8.5</v>
      </c>
      <c r="I15" s="183">
        <v>9.48</v>
      </c>
      <c r="J15" s="229">
        <v>9.1199999999999992</v>
      </c>
      <c r="K15" s="184">
        <v>11.19</v>
      </c>
      <c r="L15" s="182">
        <v>5.14</v>
      </c>
      <c r="M15" s="183">
        <v>5.92</v>
      </c>
      <c r="N15" s="183">
        <v>6.66</v>
      </c>
      <c r="O15" s="183">
        <v>6.66</v>
      </c>
      <c r="P15" s="229">
        <v>6.24</v>
      </c>
      <c r="Q15" s="184">
        <v>8.2100000000000009</v>
      </c>
    </row>
    <row r="16" spans="2:17" ht="21.75" customHeight="1" x14ac:dyDescent="0.2">
      <c r="B16" s="187"/>
      <c r="C16" s="538" t="s">
        <v>42</v>
      </c>
      <c r="D16" s="595" t="s">
        <v>210</v>
      </c>
      <c r="E16" s="596"/>
      <c r="F16" s="182">
        <v>5.41</v>
      </c>
      <c r="G16" s="183">
        <v>6.25</v>
      </c>
      <c r="H16" s="183">
        <v>7.25</v>
      </c>
      <c r="I16" s="183">
        <v>8.0500000000000007</v>
      </c>
      <c r="J16" s="229">
        <v>7.69</v>
      </c>
      <c r="K16" s="184">
        <v>8.9600000000000009</v>
      </c>
      <c r="L16" s="182">
        <v>5.15</v>
      </c>
      <c r="M16" s="183">
        <v>5.6</v>
      </c>
      <c r="N16" s="183">
        <v>6.2</v>
      </c>
      <c r="O16" s="183">
        <v>6.41</v>
      </c>
      <c r="P16" s="229">
        <v>5.82</v>
      </c>
      <c r="Q16" s="184">
        <v>7.23</v>
      </c>
    </row>
    <row r="17" spans="2:17" ht="21.75" customHeight="1" x14ac:dyDescent="0.2">
      <c r="B17" s="187"/>
      <c r="C17" s="538" t="s">
        <v>43</v>
      </c>
      <c r="D17" s="595" t="s">
        <v>192</v>
      </c>
      <c r="E17" s="596"/>
      <c r="F17" s="182">
        <v>5.82</v>
      </c>
      <c r="G17" s="183">
        <v>7.01</v>
      </c>
      <c r="H17" s="183">
        <v>8.6300000000000008</v>
      </c>
      <c r="I17" s="183">
        <v>9.26</v>
      </c>
      <c r="J17" s="229">
        <v>8.15</v>
      </c>
      <c r="K17" s="184">
        <v>9.57</v>
      </c>
      <c r="L17" s="182">
        <v>5.38</v>
      </c>
      <c r="M17" s="183">
        <v>6.01</v>
      </c>
      <c r="N17" s="183">
        <v>7.03</v>
      </c>
      <c r="O17" s="183">
        <v>7.14</v>
      </c>
      <c r="P17" s="229">
        <v>6.7</v>
      </c>
      <c r="Q17" s="184">
        <v>6.82</v>
      </c>
    </row>
    <row r="18" spans="2:17" ht="21.75" customHeight="1" x14ac:dyDescent="0.2">
      <c r="B18" s="187"/>
      <c r="C18" s="538" t="s">
        <v>44</v>
      </c>
      <c r="D18" s="595" t="s">
        <v>211</v>
      </c>
      <c r="E18" s="596"/>
      <c r="F18" s="182">
        <v>5.54</v>
      </c>
      <c r="G18" s="183">
        <v>6.44</v>
      </c>
      <c r="H18" s="183">
        <v>7.46</v>
      </c>
      <c r="I18" s="183">
        <v>9.0399999999999991</v>
      </c>
      <c r="J18" s="229">
        <v>8.61</v>
      </c>
      <c r="K18" s="184">
        <v>11.21</v>
      </c>
      <c r="L18" s="182">
        <v>5.31</v>
      </c>
      <c r="M18" s="183">
        <v>5.78</v>
      </c>
      <c r="N18" s="183">
        <v>6.34</v>
      </c>
      <c r="O18" s="183">
        <v>6.7</v>
      </c>
      <c r="P18" s="229">
        <v>6.11</v>
      </c>
      <c r="Q18" s="184">
        <v>5.35</v>
      </c>
    </row>
    <row r="19" spans="2:17" ht="21" customHeight="1" x14ac:dyDescent="0.2">
      <c r="B19" s="187"/>
      <c r="C19" s="538" t="s">
        <v>45</v>
      </c>
      <c r="D19" s="595" t="s">
        <v>212</v>
      </c>
      <c r="E19" s="596"/>
      <c r="F19" s="182">
        <v>5.18</v>
      </c>
      <c r="G19" s="183">
        <v>5.68</v>
      </c>
      <c r="H19" s="183">
        <v>6.37</v>
      </c>
      <c r="I19" s="183">
        <v>6.19</v>
      </c>
      <c r="J19" s="229">
        <v>5.74</v>
      </c>
      <c r="K19" s="184">
        <v>6.86</v>
      </c>
      <c r="L19" s="182">
        <v>4.91</v>
      </c>
      <c r="M19" s="183">
        <v>5.32</v>
      </c>
      <c r="N19" s="183">
        <v>5.4</v>
      </c>
      <c r="O19" s="183">
        <v>5.26</v>
      </c>
      <c r="P19" s="229">
        <v>5.0999999999999996</v>
      </c>
      <c r="Q19" s="184">
        <v>4.9000000000000004</v>
      </c>
    </row>
    <row r="20" spans="2:17" ht="21.75" customHeight="1" x14ac:dyDescent="0.2">
      <c r="B20" s="187"/>
      <c r="C20" s="538">
        <v>33</v>
      </c>
      <c r="D20" s="595" t="s">
        <v>213</v>
      </c>
      <c r="E20" s="596"/>
      <c r="F20" s="182">
        <v>5.47</v>
      </c>
      <c r="G20" s="183">
        <v>6.87</v>
      </c>
      <c r="H20" s="183">
        <v>8.42</v>
      </c>
      <c r="I20" s="183">
        <v>8.66</v>
      </c>
      <c r="J20" s="229">
        <v>8.1199999999999992</v>
      </c>
      <c r="K20" s="184">
        <v>8.58</v>
      </c>
      <c r="L20" s="182">
        <v>4.9400000000000004</v>
      </c>
      <c r="M20" s="183">
        <v>5.92</v>
      </c>
      <c r="N20" s="183">
        <v>7.2</v>
      </c>
      <c r="O20" s="183">
        <v>6.73</v>
      </c>
      <c r="P20" s="229">
        <v>7.17</v>
      </c>
      <c r="Q20" s="184">
        <v>6.9</v>
      </c>
    </row>
    <row r="21" spans="2:17" ht="21.75" customHeight="1" x14ac:dyDescent="0.2">
      <c r="B21" s="181" t="s">
        <v>46</v>
      </c>
      <c r="C21" s="597" t="s">
        <v>206</v>
      </c>
      <c r="D21" s="597"/>
      <c r="E21" s="598"/>
      <c r="F21" s="182">
        <v>5.75</v>
      </c>
      <c r="G21" s="183">
        <v>7.59</v>
      </c>
      <c r="H21" s="183">
        <v>8.86</v>
      </c>
      <c r="I21" s="183">
        <v>10.72</v>
      </c>
      <c r="J21" s="229">
        <v>10.17</v>
      </c>
      <c r="K21" s="184">
        <v>10.42</v>
      </c>
      <c r="L21" s="182">
        <v>5.45</v>
      </c>
      <c r="M21" s="183">
        <v>6.09</v>
      </c>
      <c r="N21" s="183">
        <v>6.62</v>
      </c>
      <c r="O21" s="183">
        <v>7.24</v>
      </c>
      <c r="P21" s="229">
        <v>6.21</v>
      </c>
      <c r="Q21" s="184">
        <v>5.54</v>
      </c>
    </row>
    <row r="22" spans="2:17" ht="16.5" customHeight="1" x14ac:dyDescent="0.2">
      <c r="B22" s="187"/>
      <c r="C22" s="364" t="s">
        <v>102</v>
      </c>
      <c r="D22" s="558" t="s">
        <v>103</v>
      </c>
      <c r="E22" s="559"/>
      <c r="F22" s="182">
        <v>8.25</v>
      </c>
      <c r="G22" s="183">
        <v>11.1</v>
      </c>
      <c r="H22" s="183">
        <v>15.79</v>
      </c>
      <c r="I22" s="183">
        <v>20.350000000000001</v>
      </c>
      <c r="J22" s="229">
        <v>20.05</v>
      </c>
      <c r="K22" s="184">
        <v>23.69</v>
      </c>
      <c r="L22" s="182">
        <v>8.4600000000000009</v>
      </c>
      <c r="M22" s="183">
        <v>10.119999999999999</v>
      </c>
      <c r="N22" s="183">
        <v>15.09</v>
      </c>
      <c r="O22" s="183">
        <v>18.14</v>
      </c>
      <c r="P22" s="229">
        <v>18.02</v>
      </c>
      <c r="Q22" s="184">
        <v>21.07</v>
      </c>
    </row>
    <row r="23" spans="2:17" ht="16.5" customHeight="1" x14ac:dyDescent="0.2">
      <c r="B23" s="187"/>
      <c r="C23" s="364" t="s">
        <v>7</v>
      </c>
      <c r="D23" s="558" t="s">
        <v>208</v>
      </c>
      <c r="E23" s="559"/>
      <c r="F23" s="182">
        <v>5.41</v>
      </c>
      <c r="G23" s="183">
        <v>6.08</v>
      </c>
      <c r="H23" s="183">
        <v>7</v>
      </c>
      <c r="I23" s="183">
        <v>8.3699999999999992</v>
      </c>
      <c r="J23" s="229">
        <v>6.97</v>
      </c>
      <c r="K23" s="184">
        <v>6.7</v>
      </c>
      <c r="L23" s="182">
        <v>5.17</v>
      </c>
      <c r="M23" s="183">
        <v>5.45</v>
      </c>
      <c r="N23" s="183">
        <v>5.95</v>
      </c>
      <c r="O23" s="183">
        <v>6.41</v>
      </c>
      <c r="P23" s="229">
        <v>5.75</v>
      </c>
      <c r="Q23" s="184">
        <v>5.38</v>
      </c>
    </row>
    <row r="24" spans="2:17" ht="14.1" customHeight="1" x14ac:dyDescent="0.2">
      <c r="B24" s="181"/>
      <c r="C24" s="536" t="s">
        <v>24</v>
      </c>
      <c r="D24" s="597" t="s">
        <v>16</v>
      </c>
      <c r="E24" s="598"/>
      <c r="F24" s="182">
        <v>5.28</v>
      </c>
      <c r="G24" s="183">
        <v>5.79</v>
      </c>
      <c r="H24" s="183">
        <v>6.84</v>
      </c>
      <c r="I24" s="183">
        <v>7.62</v>
      </c>
      <c r="J24" s="229">
        <v>6.88</v>
      </c>
      <c r="K24" s="184">
        <v>7.26</v>
      </c>
      <c r="L24" s="182">
        <v>4.97</v>
      </c>
      <c r="M24" s="183">
        <v>5.32</v>
      </c>
      <c r="N24" s="183">
        <v>5.78</v>
      </c>
      <c r="O24" s="183">
        <v>6.04</v>
      </c>
      <c r="P24" s="229">
        <v>5.67</v>
      </c>
      <c r="Q24" s="184">
        <v>5.5</v>
      </c>
    </row>
    <row r="25" spans="2:17" ht="16.5" customHeight="1" x14ac:dyDescent="0.2">
      <c r="B25" s="188" t="s">
        <v>47</v>
      </c>
      <c r="C25" s="534" t="s">
        <v>17</v>
      </c>
      <c r="D25" s="534"/>
      <c r="E25" s="535"/>
      <c r="F25" s="189">
        <v>5.88</v>
      </c>
      <c r="G25" s="190">
        <v>7.19</v>
      </c>
      <c r="H25" s="190">
        <v>8.65</v>
      </c>
      <c r="I25" s="190">
        <v>9.8800000000000008</v>
      </c>
      <c r="J25" s="230">
        <v>9.93</v>
      </c>
      <c r="K25" s="191">
        <v>8.74</v>
      </c>
      <c r="L25" s="189">
        <v>5.31</v>
      </c>
      <c r="M25" s="190">
        <v>5.97</v>
      </c>
      <c r="N25" s="183">
        <v>6.42</v>
      </c>
      <c r="O25" s="183">
        <v>6.72</v>
      </c>
      <c r="P25" s="229">
        <v>6.43</v>
      </c>
      <c r="Q25" s="184">
        <v>5.78</v>
      </c>
    </row>
    <row r="26" spans="2:17" ht="16.5" customHeight="1" x14ac:dyDescent="0.2">
      <c r="B26" s="181"/>
      <c r="C26" s="536" t="s">
        <v>18</v>
      </c>
      <c r="D26" s="597" t="s">
        <v>203</v>
      </c>
      <c r="E26" s="598"/>
      <c r="F26" s="182">
        <v>5.56</v>
      </c>
      <c r="G26" s="183">
        <v>6.39</v>
      </c>
      <c r="H26" s="183">
        <v>8.01</v>
      </c>
      <c r="I26" s="183">
        <v>9.39</v>
      </c>
      <c r="J26" s="229">
        <v>8.6999999999999993</v>
      </c>
      <c r="K26" s="184">
        <v>9.8000000000000007</v>
      </c>
      <c r="L26" s="182">
        <v>5.31</v>
      </c>
      <c r="M26" s="183">
        <v>5.69</v>
      </c>
      <c r="N26" s="183">
        <v>6.23</v>
      </c>
      <c r="O26" s="183">
        <v>6.5</v>
      </c>
      <c r="P26" s="229">
        <v>6.35</v>
      </c>
      <c r="Q26" s="184">
        <v>6.23</v>
      </c>
    </row>
    <row r="27" spans="2:17" ht="16.5" customHeight="1" x14ac:dyDescent="0.2">
      <c r="B27" s="181"/>
      <c r="C27" s="539">
        <v>45</v>
      </c>
      <c r="D27" s="595" t="s">
        <v>187</v>
      </c>
      <c r="E27" s="596"/>
      <c r="F27" s="182">
        <v>5.49</v>
      </c>
      <c r="G27" s="183">
        <v>5.88</v>
      </c>
      <c r="H27" s="183">
        <v>6.97</v>
      </c>
      <c r="I27" s="183">
        <v>8.65</v>
      </c>
      <c r="J27" s="229">
        <v>7.84</v>
      </c>
      <c r="K27" s="184">
        <v>5.68</v>
      </c>
      <c r="L27" s="182">
        <v>4.95</v>
      </c>
      <c r="M27" s="183">
        <v>5.41</v>
      </c>
      <c r="N27" s="183">
        <v>6.35</v>
      </c>
      <c r="O27" s="183">
        <v>6.81</v>
      </c>
      <c r="P27" s="229">
        <v>6.37</v>
      </c>
      <c r="Q27" s="184">
        <v>5.23</v>
      </c>
    </row>
    <row r="28" spans="2:17" ht="21.75" customHeight="1" x14ac:dyDescent="0.2">
      <c r="B28" s="181"/>
      <c r="C28" s="539">
        <v>46</v>
      </c>
      <c r="D28" s="595" t="s">
        <v>189</v>
      </c>
      <c r="E28" s="596"/>
      <c r="F28" s="182">
        <v>5.79</v>
      </c>
      <c r="G28" s="183">
        <v>6.83</v>
      </c>
      <c r="H28" s="183">
        <v>9.24</v>
      </c>
      <c r="I28" s="183">
        <v>11.03</v>
      </c>
      <c r="J28" s="229">
        <v>9.8699999999999992</v>
      </c>
      <c r="K28" s="184">
        <v>9.9700000000000006</v>
      </c>
      <c r="L28" s="182">
        <v>5.25</v>
      </c>
      <c r="M28" s="183">
        <v>5.78</v>
      </c>
      <c r="N28" s="183">
        <v>6.75</v>
      </c>
      <c r="O28" s="183">
        <v>7.3</v>
      </c>
      <c r="P28" s="229">
        <v>6.57</v>
      </c>
      <c r="Q28" s="184">
        <v>5.95</v>
      </c>
    </row>
    <row r="29" spans="2:17" ht="16.5" customHeight="1" x14ac:dyDescent="0.2">
      <c r="B29" s="181"/>
      <c r="C29" s="539">
        <v>47</v>
      </c>
      <c r="D29" s="595" t="s">
        <v>188</v>
      </c>
      <c r="E29" s="596"/>
      <c r="F29" s="182">
        <v>5.51</v>
      </c>
      <c r="G29" s="183">
        <v>6.29</v>
      </c>
      <c r="H29" s="183">
        <v>7.54</v>
      </c>
      <c r="I29" s="183">
        <v>8.25</v>
      </c>
      <c r="J29" s="229">
        <v>7.69</v>
      </c>
      <c r="K29" s="184">
        <v>10.42</v>
      </c>
      <c r="L29" s="182">
        <v>5.36</v>
      </c>
      <c r="M29" s="183">
        <v>5.67</v>
      </c>
      <c r="N29" s="183">
        <v>6.09</v>
      </c>
      <c r="O29" s="183">
        <v>6.13</v>
      </c>
      <c r="P29" s="229">
        <v>6.12</v>
      </c>
      <c r="Q29" s="184">
        <v>8.2899999999999991</v>
      </c>
    </row>
    <row r="30" spans="2:17" ht="18" customHeight="1" x14ac:dyDescent="0.2">
      <c r="B30" s="181"/>
      <c r="C30" s="536" t="s">
        <v>1</v>
      </c>
      <c r="D30" s="597" t="str">
        <f>"Transportes e armazenagem"</f>
        <v>Transportes e armazenagem</v>
      </c>
      <c r="E30" s="598"/>
      <c r="F30" s="182">
        <v>6.6</v>
      </c>
      <c r="G30" s="183">
        <v>7.06</v>
      </c>
      <c r="H30" s="183">
        <v>7.97</v>
      </c>
      <c r="I30" s="183">
        <v>9.0399999999999991</v>
      </c>
      <c r="J30" s="229">
        <v>10.01</v>
      </c>
      <c r="K30" s="184">
        <v>10.74</v>
      </c>
      <c r="L30" s="182">
        <v>5.75</v>
      </c>
      <c r="M30" s="183">
        <v>6.06</v>
      </c>
      <c r="N30" s="183">
        <v>6.66</v>
      </c>
      <c r="O30" s="183">
        <v>7.24</v>
      </c>
      <c r="P30" s="229">
        <v>7.45</v>
      </c>
      <c r="Q30" s="184">
        <v>8.2200000000000006</v>
      </c>
    </row>
    <row r="31" spans="2:17" ht="18" customHeight="1" x14ac:dyDescent="0.2">
      <c r="B31" s="181"/>
      <c r="C31" s="536" t="s">
        <v>19</v>
      </c>
      <c r="D31" s="597" t="s">
        <v>201</v>
      </c>
      <c r="E31" s="598"/>
      <c r="F31" s="182">
        <v>5.33</v>
      </c>
      <c r="G31" s="183">
        <v>5.58</v>
      </c>
      <c r="H31" s="183">
        <v>6.3</v>
      </c>
      <c r="I31" s="183">
        <v>6.43</v>
      </c>
      <c r="J31" s="229">
        <v>6.63</v>
      </c>
      <c r="K31" s="184">
        <v>5.32</v>
      </c>
      <c r="L31" s="182">
        <v>5.12</v>
      </c>
      <c r="M31" s="183">
        <v>5.21</v>
      </c>
      <c r="N31" s="183">
        <v>5.39</v>
      </c>
      <c r="O31" s="183">
        <v>5.3</v>
      </c>
      <c r="P31" s="229">
        <v>5.24</v>
      </c>
      <c r="Q31" s="184">
        <v>4.91</v>
      </c>
    </row>
    <row r="32" spans="2:17" ht="18" customHeight="1" x14ac:dyDescent="0.2">
      <c r="B32" s="181"/>
      <c r="C32" s="536" t="s">
        <v>20</v>
      </c>
      <c r="D32" s="597" t="str">
        <f>"Actividades de informação e de comunicação "</f>
        <v xml:space="preserve">Actividades de informação e de comunicação </v>
      </c>
      <c r="E32" s="598"/>
      <c r="F32" s="182">
        <v>7.72</v>
      </c>
      <c r="G32" s="183">
        <v>10.210000000000001</v>
      </c>
      <c r="H32" s="183">
        <v>13.34</v>
      </c>
      <c r="I32" s="183">
        <v>15.47</v>
      </c>
      <c r="J32" s="229">
        <v>19.059999999999999</v>
      </c>
      <c r="K32" s="184">
        <v>11.96</v>
      </c>
      <c r="L32" s="182">
        <v>7.13</v>
      </c>
      <c r="M32" s="183">
        <v>9.09</v>
      </c>
      <c r="N32" s="183">
        <v>11.64</v>
      </c>
      <c r="O32" s="183">
        <v>13.56</v>
      </c>
      <c r="P32" s="229">
        <v>14.56</v>
      </c>
      <c r="Q32" s="184">
        <v>10.67</v>
      </c>
    </row>
    <row r="33" spans="2:17" ht="23.25" customHeight="1" x14ac:dyDescent="0.2">
      <c r="B33" s="181"/>
      <c r="C33" s="539" t="s">
        <v>50</v>
      </c>
      <c r="D33" s="595" t="s">
        <v>196</v>
      </c>
      <c r="E33" s="596"/>
      <c r="F33" s="182">
        <v>7.02</v>
      </c>
      <c r="G33" s="183">
        <v>9.57</v>
      </c>
      <c r="H33" s="183">
        <v>11.75</v>
      </c>
      <c r="I33" s="183">
        <v>12.93</v>
      </c>
      <c r="J33" s="229">
        <v>12.72</v>
      </c>
      <c r="K33" s="184">
        <v>11.53</v>
      </c>
      <c r="L33" s="182">
        <v>6.66</v>
      </c>
      <c r="M33" s="183">
        <v>7.71</v>
      </c>
      <c r="N33" s="183">
        <v>9.81</v>
      </c>
      <c r="O33" s="183">
        <v>10.9</v>
      </c>
      <c r="P33" s="229">
        <v>9.6999999999999993</v>
      </c>
      <c r="Q33" s="184">
        <v>5.99</v>
      </c>
    </row>
    <row r="34" spans="2:17" ht="19.5" customHeight="1" x14ac:dyDescent="0.2">
      <c r="B34" s="181"/>
      <c r="C34" s="539" t="s">
        <v>51</v>
      </c>
      <c r="D34" s="595" t="s">
        <v>194</v>
      </c>
      <c r="E34" s="596"/>
      <c r="F34" s="182">
        <v>5.8</v>
      </c>
      <c r="G34" s="183">
        <v>7.45</v>
      </c>
      <c r="H34" s="183">
        <v>10.119999999999999</v>
      </c>
      <c r="I34" s="183">
        <v>16.12</v>
      </c>
      <c r="J34" s="229">
        <v>24.06</v>
      </c>
      <c r="K34" s="184">
        <v>16.75</v>
      </c>
      <c r="L34" s="182">
        <v>5.24</v>
      </c>
      <c r="M34" s="183">
        <v>6.77</v>
      </c>
      <c r="N34" s="183">
        <v>8.61</v>
      </c>
      <c r="O34" s="183">
        <v>15.49</v>
      </c>
      <c r="P34" s="229">
        <v>16.809999999999999</v>
      </c>
      <c r="Q34" s="184">
        <v>14.11</v>
      </c>
    </row>
    <row r="35" spans="2:17" ht="16.5" customHeight="1" x14ac:dyDescent="0.2">
      <c r="B35" s="181"/>
      <c r="C35" s="539" t="s">
        <v>52</v>
      </c>
      <c r="D35" s="595" t="s">
        <v>197</v>
      </c>
      <c r="E35" s="596"/>
      <c r="F35" s="182">
        <v>8</v>
      </c>
      <c r="G35" s="183">
        <v>10.46</v>
      </c>
      <c r="H35" s="183">
        <v>13.84</v>
      </c>
      <c r="I35" s="183">
        <v>15.65</v>
      </c>
      <c r="J35" s="183">
        <v>15.57</v>
      </c>
      <c r="K35" s="184">
        <v>6.25</v>
      </c>
      <c r="L35" s="182">
        <v>7.43</v>
      </c>
      <c r="M35" s="183">
        <v>9.34</v>
      </c>
      <c r="N35" s="183">
        <v>12.31</v>
      </c>
      <c r="O35" s="183">
        <v>13.51</v>
      </c>
      <c r="P35" s="183">
        <v>14.93</v>
      </c>
      <c r="Q35" s="184">
        <v>7.28</v>
      </c>
    </row>
    <row r="36" spans="2:17" ht="18.75" customHeight="1" x14ac:dyDescent="0.2">
      <c r="B36" s="181"/>
      <c r="C36" s="364" t="s">
        <v>21</v>
      </c>
      <c r="D36" s="558" t="s">
        <v>215</v>
      </c>
      <c r="E36" s="559"/>
      <c r="F36" s="182">
        <v>8.19</v>
      </c>
      <c r="G36" s="183">
        <v>9.98</v>
      </c>
      <c r="H36" s="183">
        <v>13.42</v>
      </c>
      <c r="I36" s="183">
        <v>16.25</v>
      </c>
      <c r="J36" s="229">
        <v>19.3</v>
      </c>
      <c r="K36" s="184">
        <v>19.489999999999998</v>
      </c>
      <c r="L36" s="182">
        <v>7.79</v>
      </c>
      <c r="M36" s="183">
        <v>10.4</v>
      </c>
      <c r="N36" s="183">
        <v>12.6</v>
      </c>
      <c r="O36" s="183">
        <v>14.3</v>
      </c>
      <c r="P36" s="229">
        <v>16.510000000000002</v>
      </c>
      <c r="Q36" s="184">
        <v>14.45</v>
      </c>
    </row>
    <row r="37" spans="2:17" ht="18.75" customHeight="1" x14ac:dyDescent="0.2">
      <c r="B37" s="181"/>
      <c r="C37" s="539" t="s">
        <v>49</v>
      </c>
      <c r="D37" s="595" t="s">
        <v>193</v>
      </c>
      <c r="E37" s="596"/>
      <c r="F37" s="182">
        <v>8.59</v>
      </c>
      <c r="G37" s="183">
        <v>10.55</v>
      </c>
      <c r="H37" s="183">
        <v>13.92</v>
      </c>
      <c r="I37" s="183">
        <v>16.82</v>
      </c>
      <c r="J37" s="229">
        <v>20.36</v>
      </c>
      <c r="K37" s="184">
        <v>24.37</v>
      </c>
      <c r="L37" s="182">
        <v>8.2200000000000006</v>
      </c>
      <c r="M37" s="183">
        <v>10.6</v>
      </c>
      <c r="N37" s="183">
        <v>13.14</v>
      </c>
      <c r="O37" s="183">
        <v>15.14</v>
      </c>
      <c r="P37" s="229">
        <v>17.760000000000002</v>
      </c>
      <c r="Q37" s="184">
        <v>21.11</v>
      </c>
    </row>
    <row r="38" spans="2:17" ht="20.100000000000001" customHeight="1" x14ac:dyDescent="0.2">
      <c r="B38" s="181"/>
      <c r="C38" s="539" t="s">
        <v>53</v>
      </c>
      <c r="D38" s="595" t="s">
        <v>207</v>
      </c>
      <c r="E38" s="596"/>
      <c r="F38" s="182">
        <v>7.75</v>
      </c>
      <c r="G38" s="183">
        <v>8.6999999999999993</v>
      </c>
      <c r="H38" s="183">
        <v>11.97</v>
      </c>
      <c r="I38" s="183">
        <v>14.29</v>
      </c>
      <c r="J38" s="229">
        <v>14.4</v>
      </c>
      <c r="K38" s="184">
        <v>15.71</v>
      </c>
      <c r="L38" s="182">
        <v>7.69</v>
      </c>
      <c r="M38" s="183">
        <v>8.01</v>
      </c>
      <c r="N38" s="183">
        <v>11.01</v>
      </c>
      <c r="O38" s="183">
        <v>12.45</v>
      </c>
      <c r="P38" s="229">
        <v>13.16</v>
      </c>
      <c r="Q38" s="184">
        <v>13.36</v>
      </c>
    </row>
    <row r="39" spans="2:17" ht="24.75" customHeight="1" x14ac:dyDescent="0.2">
      <c r="B39" s="181" t="s">
        <v>54</v>
      </c>
      <c r="C39" s="560" t="s">
        <v>214</v>
      </c>
      <c r="D39" s="560"/>
      <c r="E39" s="561"/>
      <c r="F39" s="182">
        <v>7.89</v>
      </c>
      <c r="G39" s="183">
        <v>9.25</v>
      </c>
      <c r="H39" s="183">
        <v>11.62</v>
      </c>
      <c r="I39" s="183">
        <v>14.03</v>
      </c>
      <c r="J39" s="229">
        <v>14.08</v>
      </c>
      <c r="K39" s="184">
        <v>13.83</v>
      </c>
      <c r="L39" s="182">
        <v>8.1999999999999993</v>
      </c>
      <c r="M39" s="183">
        <v>9.01</v>
      </c>
      <c r="N39" s="183">
        <v>9.3000000000000007</v>
      </c>
      <c r="O39" s="183">
        <v>9.39</v>
      </c>
      <c r="P39" s="229">
        <v>8.57</v>
      </c>
      <c r="Q39" s="184">
        <v>8.4600000000000009</v>
      </c>
    </row>
    <row r="40" spans="2:17" ht="15.75" customHeight="1" x14ac:dyDescent="0.2">
      <c r="B40" s="181"/>
      <c r="C40" s="536" t="s">
        <v>23</v>
      </c>
      <c r="D40" s="599" t="s">
        <v>202</v>
      </c>
      <c r="E40" s="600"/>
      <c r="F40" s="182">
        <v>5.35</v>
      </c>
      <c r="G40" s="183">
        <v>5.67</v>
      </c>
      <c r="H40" s="183">
        <v>6.31</v>
      </c>
      <c r="I40" s="183">
        <v>6.71</v>
      </c>
      <c r="J40" s="229">
        <v>6.42</v>
      </c>
      <c r="K40" s="184">
        <v>5.98</v>
      </c>
      <c r="L40" s="182">
        <v>4.95</v>
      </c>
      <c r="M40" s="183">
        <v>5.17</v>
      </c>
      <c r="N40" s="183">
        <v>5.34</v>
      </c>
      <c r="O40" s="183">
        <v>5.34</v>
      </c>
      <c r="P40" s="229">
        <v>5.27</v>
      </c>
      <c r="Q40" s="184">
        <v>5.0999999999999996</v>
      </c>
    </row>
    <row r="41" spans="2:17" ht="26.25" customHeight="1" x14ac:dyDescent="0.2">
      <c r="B41" s="181" t="s">
        <v>48</v>
      </c>
      <c r="C41" s="597" t="s">
        <v>174</v>
      </c>
      <c r="D41" s="597"/>
      <c r="E41" s="598"/>
      <c r="F41" s="182">
        <v>7.31</v>
      </c>
      <c r="G41" s="183">
        <v>7.63</v>
      </c>
      <c r="H41" s="183">
        <v>9.11</v>
      </c>
      <c r="I41" s="183">
        <v>10.65</v>
      </c>
      <c r="J41" s="229">
        <v>12.92</v>
      </c>
      <c r="K41" s="184">
        <v>16.559999999999999</v>
      </c>
      <c r="L41" s="182">
        <v>5.3</v>
      </c>
      <c r="M41" s="183">
        <v>7.48</v>
      </c>
      <c r="N41" s="183">
        <v>8.6300000000000008</v>
      </c>
      <c r="O41" s="183">
        <v>10.16</v>
      </c>
      <c r="P41" s="229">
        <v>13.66</v>
      </c>
      <c r="Q41" s="184">
        <v>17.18</v>
      </c>
    </row>
    <row r="42" spans="2:17" ht="15.75" customHeight="1" x14ac:dyDescent="0.2">
      <c r="B42" s="187"/>
      <c r="C42" s="540" t="s">
        <v>55</v>
      </c>
      <c r="D42" s="593" t="s">
        <v>22</v>
      </c>
      <c r="E42" s="594"/>
      <c r="F42" s="182">
        <v>6.62</v>
      </c>
      <c r="G42" s="183">
        <v>7.63</v>
      </c>
      <c r="H42" s="183">
        <v>10.96</v>
      </c>
      <c r="I42" s="183">
        <v>13.75</v>
      </c>
      <c r="J42" s="229">
        <v>17.010000000000002</v>
      </c>
      <c r="K42" s="184">
        <v>20.059999999999999</v>
      </c>
      <c r="L42" s="182">
        <v>5.07</v>
      </c>
      <c r="M42" s="183">
        <v>7.34</v>
      </c>
      <c r="N42" s="183">
        <v>10.83</v>
      </c>
      <c r="O42" s="183">
        <v>13.91</v>
      </c>
      <c r="P42" s="229">
        <v>17.18</v>
      </c>
      <c r="Q42" s="184">
        <v>22.82</v>
      </c>
    </row>
    <row r="43" spans="2:17" ht="16.5" customHeight="1" x14ac:dyDescent="0.2">
      <c r="B43" s="187"/>
      <c r="C43" s="540" t="s">
        <v>56</v>
      </c>
      <c r="D43" s="593" t="s">
        <v>200</v>
      </c>
      <c r="E43" s="594"/>
      <c r="F43" s="182">
        <v>6.26</v>
      </c>
      <c r="G43" s="183">
        <v>7.48</v>
      </c>
      <c r="H43" s="183">
        <v>8.51</v>
      </c>
      <c r="I43" s="183">
        <v>7.81</v>
      </c>
      <c r="J43" s="229">
        <v>7.4</v>
      </c>
      <c r="K43" s="184">
        <v>13</v>
      </c>
      <c r="L43" s="182">
        <v>5.26</v>
      </c>
      <c r="M43" s="183">
        <v>7.98</v>
      </c>
      <c r="N43" s="183">
        <v>7.47</v>
      </c>
      <c r="O43" s="183">
        <v>5.64</v>
      </c>
      <c r="P43" s="229">
        <v>5.42</v>
      </c>
      <c r="Q43" s="184">
        <v>5.58</v>
      </c>
    </row>
    <row r="44" spans="2:17" ht="16.5" customHeight="1" x14ac:dyDescent="0.2">
      <c r="B44" s="187"/>
      <c r="C44" s="540" t="s">
        <v>57</v>
      </c>
      <c r="D44" s="593" t="s">
        <v>199</v>
      </c>
      <c r="E44" s="594"/>
      <c r="F44" s="182">
        <v>15.71</v>
      </c>
      <c r="G44" s="183">
        <v>10.72</v>
      </c>
      <c r="H44" s="183">
        <v>9.1300000000000008</v>
      </c>
      <c r="I44" s="183">
        <v>10.25</v>
      </c>
      <c r="J44" s="229">
        <v>10.050000000000001</v>
      </c>
      <c r="K44" s="184">
        <v>11.9</v>
      </c>
      <c r="L44" s="182">
        <v>6.02</v>
      </c>
      <c r="M44" s="183">
        <v>6.4</v>
      </c>
      <c r="N44" s="183">
        <v>6.88</v>
      </c>
      <c r="O44" s="183">
        <v>7.22</v>
      </c>
      <c r="P44" s="229">
        <v>6.38</v>
      </c>
      <c r="Q44" s="184">
        <v>6.71</v>
      </c>
    </row>
    <row r="45" spans="2:17" ht="16.5" customHeight="1" thickBot="1" x14ac:dyDescent="0.25">
      <c r="B45" s="194"/>
      <c r="C45" s="541" t="s">
        <v>58</v>
      </c>
      <c r="D45" s="627" t="s">
        <v>198</v>
      </c>
      <c r="E45" s="628"/>
      <c r="F45" s="239">
        <v>5.4</v>
      </c>
      <c r="G45" s="196">
        <v>6.46</v>
      </c>
      <c r="H45" s="231">
        <v>7.92</v>
      </c>
      <c r="I45" s="197">
        <v>7.84</v>
      </c>
      <c r="J45" s="253">
        <v>8.25</v>
      </c>
      <c r="K45" s="232">
        <v>7.44</v>
      </c>
      <c r="L45" s="239">
        <v>5.25</v>
      </c>
      <c r="M45" s="196">
        <v>5.5</v>
      </c>
      <c r="N45" s="231">
        <v>6.45</v>
      </c>
      <c r="O45" s="197">
        <v>6.26</v>
      </c>
      <c r="P45" s="253">
        <v>5.73</v>
      </c>
      <c r="Q45" s="232">
        <v>5.75</v>
      </c>
    </row>
    <row r="46" spans="2:17" s="13" customFormat="1" ht="10.5" customHeight="1" x14ac:dyDescent="0.2">
      <c r="B46" s="626" t="s">
        <v>100</v>
      </c>
      <c r="C46" s="626"/>
      <c r="D46" s="626"/>
      <c r="E46" s="626"/>
      <c r="F46" s="626"/>
      <c r="G46" s="626"/>
      <c r="H46" s="626"/>
      <c r="I46" s="626"/>
      <c r="J46" s="626"/>
      <c r="K46" s="626"/>
      <c r="L46" s="626"/>
      <c r="M46" s="626"/>
    </row>
    <row r="47" spans="2:17" s="201" customFormat="1" ht="10.5" customHeight="1" x14ac:dyDescent="0.2">
      <c r="B47" s="199"/>
      <c r="C47" s="199"/>
      <c r="D47" s="240"/>
      <c r="E47" s="240"/>
      <c r="F47" s="200"/>
      <c r="G47" s="200"/>
      <c r="H47" s="200"/>
      <c r="I47" s="200"/>
      <c r="J47" s="200"/>
      <c r="K47" s="200"/>
      <c r="L47" s="200"/>
      <c r="M47" s="200"/>
      <c r="N47" s="200"/>
      <c r="O47" s="200"/>
      <c r="P47" s="200"/>
      <c r="Q47" s="200"/>
    </row>
    <row r="48" spans="2:17" s="201" customFormat="1" ht="10.5" customHeight="1" x14ac:dyDescent="0.2">
      <c r="B48" s="167"/>
      <c r="C48" s="167"/>
      <c r="D48" s="168"/>
      <c r="E48" s="168"/>
      <c r="F48" s="200"/>
      <c r="G48" s="200"/>
      <c r="H48" s="200"/>
      <c r="I48" s="200"/>
      <c r="J48" s="200"/>
      <c r="K48" s="200"/>
      <c r="L48" s="200"/>
      <c r="M48" s="200"/>
      <c r="N48" s="200"/>
      <c r="O48" s="200"/>
      <c r="P48" s="200"/>
      <c r="Q48" s="200"/>
    </row>
    <row r="49" spans="2:17" s="201" customFormat="1" x14ac:dyDescent="0.2">
      <c r="B49" s="167"/>
      <c r="C49" s="167"/>
      <c r="D49" s="168"/>
      <c r="E49" s="168"/>
      <c r="F49" s="200"/>
      <c r="G49" s="200"/>
      <c r="H49" s="200"/>
      <c r="I49" s="200"/>
      <c r="J49" s="200"/>
      <c r="K49" s="200"/>
      <c r="L49" s="200"/>
      <c r="M49" s="200"/>
      <c r="N49" s="200"/>
      <c r="O49" s="200"/>
      <c r="P49" s="200"/>
      <c r="Q49" s="200"/>
    </row>
    <row r="50" spans="2:17" s="201" customFormat="1" x14ac:dyDescent="0.2">
      <c r="B50" s="167"/>
      <c r="C50" s="167"/>
      <c r="D50" s="168"/>
      <c r="E50" s="168"/>
      <c r="F50" s="200"/>
      <c r="G50" s="200"/>
      <c r="H50" s="200"/>
      <c r="I50" s="200"/>
      <c r="J50" s="200"/>
      <c r="K50" s="200"/>
      <c r="L50" s="200"/>
      <c r="M50" s="200"/>
      <c r="N50" s="200"/>
      <c r="O50" s="200"/>
      <c r="P50" s="200"/>
      <c r="Q50" s="200"/>
    </row>
    <row r="51" spans="2:17" s="201" customFormat="1" x14ac:dyDescent="0.2">
      <c r="B51" s="167"/>
      <c r="C51" s="167"/>
      <c r="D51" s="168"/>
      <c r="E51" s="168"/>
      <c r="F51" s="200"/>
      <c r="G51" s="200"/>
      <c r="H51" s="200"/>
      <c r="I51" s="200"/>
      <c r="J51" s="200"/>
      <c r="K51" s="200"/>
      <c r="L51" s="200"/>
      <c r="M51" s="200"/>
      <c r="N51" s="200"/>
      <c r="O51" s="200"/>
      <c r="P51" s="200"/>
      <c r="Q51" s="200"/>
    </row>
  </sheetData>
  <mergeCells count="41">
    <mergeCell ref="L5:Q5"/>
    <mergeCell ref="F4:Q4"/>
    <mergeCell ref="B2:Q2"/>
    <mergeCell ref="D42:E42"/>
    <mergeCell ref="B7:E7"/>
    <mergeCell ref="C8:E8"/>
    <mergeCell ref="D12:E12"/>
    <mergeCell ref="D13:E13"/>
    <mergeCell ref="D14:E14"/>
    <mergeCell ref="D15:E15"/>
    <mergeCell ref="D24:E24"/>
    <mergeCell ref="D22:E22"/>
    <mergeCell ref="D23:E23"/>
    <mergeCell ref="C21:E21"/>
    <mergeCell ref="B4:E6"/>
    <mergeCell ref="D36:E36"/>
    <mergeCell ref="D38:E38"/>
    <mergeCell ref="C39:E39"/>
    <mergeCell ref="F5:K5"/>
    <mergeCell ref="D45:E45"/>
    <mergeCell ref="D18:E18"/>
    <mergeCell ref="D19:E19"/>
    <mergeCell ref="D20:E20"/>
    <mergeCell ref="D16:E16"/>
    <mergeCell ref="D17:E17"/>
    <mergeCell ref="B46:M46"/>
    <mergeCell ref="D35:E35"/>
    <mergeCell ref="D26:E26"/>
    <mergeCell ref="D27:E27"/>
    <mergeCell ref="D28:E28"/>
    <mergeCell ref="D29:E29"/>
    <mergeCell ref="D30:E30"/>
    <mergeCell ref="D31:E31"/>
    <mergeCell ref="D32:E32"/>
    <mergeCell ref="D33:E33"/>
    <mergeCell ref="D34:E34"/>
    <mergeCell ref="D40:E40"/>
    <mergeCell ref="C41:E41"/>
    <mergeCell ref="D43:E43"/>
    <mergeCell ref="D44:E44"/>
    <mergeCell ref="D37:E37"/>
  </mergeCells>
  <printOptions horizontalCentered="1"/>
  <pageMargins left="0.23622047244094491" right="0.23622047244094491" top="0.70866141732283472" bottom="0.19685039370078741" header="0.19685039370078741" footer="0"/>
  <pageSetup paperSize="9" scale="64" orientation="landscape" r:id="rId1"/>
  <headerFooter scaleWithDoc="0"/>
  <ignoredErrors>
    <ignoredError sqref="C3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17" width="8.85546875" style="2" customWidth="1"/>
    <col min="18" max="16384" width="9.140625" style="2"/>
  </cols>
  <sheetData>
    <row r="1" spans="2:17" ht="6" customHeight="1" x14ac:dyDescent="0.2">
      <c r="C1" s="89"/>
      <c r="D1" s="89"/>
      <c r="E1" s="89"/>
      <c r="F1" s="89"/>
      <c r="G1" s="89"/>
      <c r="H1" s="89"/>
      <c r="I1" s="89"/>
      <c r="J1" s="89"/>
      <c r="K1" s="89"/>
      <c r="L1" s="89"/>
      <c r="M1" s="89"/>
      <c r="N1" s="89"/>
      <c r="O1" s="89"/>
      <c r="P1" s="89"/>
    </row>
    <row r="2" spans="2:17" s="12" customFormat="1" ht="24.95" customHeight="1" x14ac:dyDescent="0.2">
      <c r="B2" s="553" t="s">
        <v>135</v>
      </c>
      <c r="C2" s="553"/>
      <c r="D2" s="553"/>
      <c r="E2" s="553"/>
      <c r="F2" s="553"/>
      <c r="G2" s="553"/>
      <c r="H2" s="553"/>
      <c r="I2" s="553"/>
      <c r="J2" s="553"/>
      <c r="K2" s="553"/>
      <c r="L2" s="553"/>
      <c r="M2" s="553"/>
      <c r="N2" s="553"/>
      <c r="O2" s="553"/>
      <c r="P2" s="553"/>
      <c r="Q2" s="553"/>
    </row>
    <row r="3" spans="2:17" s="13" customFormat="1" ht="6.75" customHeight="1" thickBot="1" x14ac:dyDescent="0.25">
      <c r="B3" s="10"/>
      <c r="C3" s="10"/>
      <c r="E3" s="14"/>
    </row>
    <row r="4" spans="2:17" s="19" customFormat="1" ht="21.95" customHeight="1" thickBot="1" x14ac:dyDescent="0.25">
      <c r="B4" s="567" t="s">
        <v>34</v>
      </c>
      <c r="C4" s="568"/>
      <c r="D4" s="568"/>
      <c r="E4" s="569"/>
      <c r="F4" s="609" t="s">
        <v>83</v>
      </c>
      <c r="G4" s="610"/>
      <c r="H4" s="610"/>
      <c r="I4" s="610"/>
      <c r="J4" s="610"/>
      <c r="K4" s="610"/>
      <c r="L4" s="610"/>
      <c r="M4" s="610"/>
      <c r="N4" s="610"/>
      <c r="O4" s="610"/>
      <c r="P4" s="610"/>
      <c r="Q4" s="611"/>
    </row>
    <row r="5" spans="2:17" s="19" customFormat="1" ht="15" customHeight="1" thickBot="1" x14ac:dyDescent="0.25">
      <c r="B5" s="576"/>
      <c r="C5" s="577"/>
      <c r="D5" s="577"/>
      <c r="E5" s="578"/>
      <c r="F5" s="604" t="s">
        <v>82</v>
      </c>
      <c r="G5" s="605"/>
      <c r="H5" s="605"/>
      <c r="I5" s="605"/>
      <c r="J5" s="605"/>
      <c r="K5" s="605"/>
      <c r="L5" s="604" t="s">
        <v>74</v>
      </c>
      <c r="M5" s="605"/>
      <c r="N5" s="605"/>
      <c r="O5" s="605"/>
      <c r="P5" s="605"/>
      <c r="Q5" s="606"/>
    </row>
    <row r="6" spans="2:17" s="13" customFormat="1" ht="27.75" customHeight="1" thickBot="1" x14ac:dyDescent="0.25">
      <c r="B6" s="570"/>
      <c r="C6" s="571"/>
      <c r="D6" s="571"/>
      <c r="E6" s="572"/>
      <c r="F6" s="175" t="s">
        <v>164</v>
      </c>
      <c r="G6" s="175" t="s">
        <v>165</v>
      </c>
      <c r="H6" s="175" t="s">
        <v>166</v>
      </c>
      <c r="I6" s="175" t="s">
        <v>167</v>
      </c>
      <c r="J6" s="175" t="s">
        <v>168</v>
      </c>
      <c r="K6" s="176" t="s">
        <v>169</v>
      </c>
      <c r="L6" s="175" t="s">
        <v>164</v>
      </c>
      <c r="M6" s="175" t="s">
        <v>165</v>
      </c>
      <c r="N6" s="175" t="s">
        <v>166</v>
      </c>
      <c r="O6" s="175" t="s">
        <v>167</v>
      </c>
      <c r="P6" s="175" t="s">
        <v>168</v>
      </c>
      <c r="Q6" s="176" t="s">
        <v>169</v>
      </c>
    </row>
    <row r="7" spans="2:17" s="14" customFormat="1" ht="16.5" customHeight="1" x14ac:dyDescent="0.2">
      <c r="B7" s="579" t="s">
        <v>241</v>
      </c>
      <c r="C7" s="580"/>
      <c r="D7" s="580"/>
      <c r="E7" s="581"/>
      <c r="F7" s="212">
        <v>5.94</v>
      </c>
      <c r="G7" s="213">
        <v>6.47</v>
      </c>
      <c r="H7" s="214">
        <v>8.67</v>
      </c>
      <c r="I7" s="214">
        <v>9.6999999999999993</v>
      </c>
      <c r="J7" s="213">
        <v>8.48</v>
      </c>
      <c r="K7" s="215">
        <v>10.3</v>
      </c>
      <c r="L7" s="212">
        <v>5.33</v>
      </c>
      <c r="M7" s="213">
        <v>5.6</v>
      </c>
      <c r="N7" s="214">
        <v>6.33</v>
      </c>
      <c r="O7" s="214">
        <v>6.13</v>
      </c>
      <c r="P7" s="213">
        <v>5.14</v>
      </c>
      <c r="Q7" s="215">
        <v>5.31</v>
      </c>
    </row>
    <row r="8" spans="2:17" s="14" customFormat="1" ht="25.5" customHeight="1" x14ac:dyDescent="0.2">
      <c r="B8" s="30" t="s">
        <v>35</v>
      </c>
      <c r="C8" s="582" t="s">
        <v>172</v>
      </c>
      <c r="D8" s="582"/>
      <c r="E8" s="583"/>
      <c r="F8" s="122">
        <v>5.66</v>
      </c>
      <c r="G8" s="123">
        <v>5.86</v>
      </c>
      <c r="H8" s="216">
        <v>6.23</v>
      </c>
      <c r="I8" s="216">
        <v>6.55</v>
      </c>
      <c r="J8" s="123">
        <v>5.89</v>
      </c>
      <c r="K8" s="126">
        <v>7.32</v>
      </c>
      <c r="L8" s="122">
        <v>5.32</v>
      </c>
      <c r="M8" s="123">
        <v>5.42</v>
      </c>
      <c r="N8" s="216">
        <v>5.27</v>
      </c>
      <c r="O8" s="216">
        <v>5.14</v>
      </c>
      <c r="P8" s="123">
        <v>4.74</v>
      </c>
      <c r="Q8" s="126">
        <v>4.8099999999999996</v>
      </c>
    </row>
    <row r="9" spans="2:17" s="14" customFormat="1" ht="14.25" customHeight="1" x14ac:dyDescent="0.2">
      <c r="B9" s="30" t="s">
        <v>36</v>
      </c>
      <c r="C9" s="39" t="s">
        <v>13</v>
      </c>
      <c r="D9" s="39"/>
      <c r="E9" s="337"/>
      <c r="F9" s="122">
        <v>6.51</v>
      </c>
      <c r="G9" s="123">
        <v>8.16</v>
      </c>
      <c r="H9" s="216">
        <v>10.8</v>
      </c>
      <c r="I9" s="216">
        <v>11.51</v>
      </c>
      <c r="J9" s="123">
        <v>8.65</v>
      </c>
      <c r="K9" s="126">
        <v>16.34</v>
      </c>
      <c r="L9" s="122">
        <v>6.21</v>
      </c>
      <c r="M9" s="123">
        <v>7.14</v>
      </c>
      <c r="N9" s="216">
        <v>7.26</v>
      </c>
      <c r="O9" s="216">
        <v>7.61</v>
      </c>
      <c r="P9" s="123">
        <v>6.58</v>
      </c>
      <c r="Q9" s="126">
        <v>10.28</v>
      </c>
    </row>
    <row r="10" spans="2:17" s="13" customFormat="1" ht="14.25" customHeight="1" x14ac:dyDescent="0.2">
      <c r="B10" s="30"/>
      <c r="C10" s="364" t="s">
        <v>37</v>
      </c>
      <c r="D10" s="39" t="s">
        <v>204</v>
      </c>
      <c r="E10" s="337"/>
      <c r="F10" s="122" t="s">
        <v>108</v>
      </c>
      <c r="G10" s="123" t="s">
        <v>108</v>
      </c>
      <c r="H10" s="216">
        <v>5.94</v>
      </c>
      <c r="I10" s="216">
        <v>7.17</v>
      </c>
      <c r="J10" s="123" t="s">
        <v>108</v>
      </c>
      <c r="K10" s="126">
        <v>125</v>
      </c>
      <c r="L10" s="122" t="s">
        <v>108</v>
      </c>
      <c r="M10" s="123" t="s">
        <v>108</v>
      </c>
      <c r="N10" s="216">
        <v>6.21</v>
      </c>
      <c r="O10" s="216">
        <v>5.08</v>
      </c>
      <c r="P10" s="123" t="s">
        <v>145</v>
      </c>
      <c r="Q10" s="126">
        <v>125</v>
      </c>
    </row>
    <row r="11" spans="2:17" s="13" customFormat="1" ht="11.25" customHeight="1" x14ac:dyDescent="0.2">
      <c r="B11" s="30"/>
      <c r="C11" s="364" t="s">
        <v>14</v>
      </c>
      <c r="D11" s="39" t="s">
        <v>205</v>
      </c>
      <c r="E11" s="337"/>
      <c r="F11" s="122">
        <v>6.5</v>
      </c>
      <c r="G11" s="123">
        <v>7.1</v>
      </c>
      <c r="H11" s="216">
        <v>10.95</v>
      </c>
      <c r="I11" s="216">
        <v>11.9</v>
      </c>
      <c r="J11" s="123">
        <v>8.74</v>
      </c>
      <c r="K11" s="126">
        <v>15.79</v>
      </c>
      <c r="L11" s="122">
        <v>6.21</v>
      </c>
      <c r="M11" s="123">
        <v>6.46</v>
      </c>
      <c r="N11" s="216">
        <v>7.37</v>
      </c>
      <c r="O11" s="216">
        <v>7.74</v>
      </c>
      <c r="P11" s="123">
        <v>6.58</v>
      </c>
      <c r="Q11" s="126">
        <v>11.07</v>
      </c>
    </row>
    <row r="12" spans="2:17" s="13" customFormat="1" ht="13.5" customHeight="1" x14ac:dyDescent="0.2">
      <c r="B12" s="42"/>
      <c r="C12" s="365" t="s">
        <v>38</v>
      </c>
      <c r="D12" s="554" t="s">
        <v>186</v>
      </c>
      <c r="E12" s="555"/>
      <c r="F12" s="122">
        <v>4.84</v>
      </c>
      <c r="G12" s="123">
        <v>6.38</v>
      </c>
      <c r="H12" s="216">
        <v>7.47</v>
      </c>
      <c r="I12" s="216">
        <v>22.61</v>
      </c>
      <c r="J12" s="123">
        <v>7.43</v>
      </c>
      <c r="K12" s="126">
        <v>4.0999999999999996</v>
      </c>
      <c r="L12" s="122">
        <v>4.59</v>
      </c>
      <c r="M12" s="123">
        <v>4.7</v>
      </c>
      <c r="N12" s="216">
        <v>5.03</v>
      </c>
      <c r="O12" s="216">
        <v>36</v>
      </c>
      <c r="P12" s="123">
        <v>6.58</v>
      </c>
      <c r="Q12" s="126">
        <v>4.0999999999999996</v>
      </c>
    </row>
    <row r="13" spans="2:17" s="13" customFormat="1" ht="21.75" customHeight="1" x14ac:dyDescent="0.2">
      <c r="B13" s="42"/>
      <c r="C13" s="366" t="s">
        <v>39</v>
      </c>
      <c r="D13" s="556" t="s">
        <v>190</v>
      </c>
      <c r="E13" s="557"/>
      <c r="F13" s="122">
        <v>7.17</v>
      </c>
      <c r="G13" s="123">
        <v>6.57</v>
      </c>
      <c r="H13" s="216">
        <v>11.3</v>
      </c>
      <c r="I13" s="216">
        <v>11.05</v>
      </c>
      <c r="J13" s="123">
        <v>5.94</v>
      </c>
      <c r="K13" s="126">
        <v>6.27</v>
      </c>
      <c r="L13" s="122">
        <v>7.37</v>
      </c>
      <c r="M13" s="123">
        <v>5.39</v>
      </c>
      <c r="N13" s="216">
        <v>4.63</v>
      </c>
      <c r="O13" s="216">
        <v>4.67</v>
      </c>
      <c r="P13" s="123">
        <v>4.55</v>
      </c>
      <c r="Q13" s="126">
        <v>5.81</v>
      </c>
    </row>
    <row r="14" spans="2:17" s="13" customFormat="1" ht="21.75" customHeight="1" x14ac:dyDescent="0.2">
      <c r="B14" s="42"/>
      <c r="C14" s="366" t="s">
        <v>40</v>
      </c>
      <c r="D14" s="556" t="s">
        <v>209</v>
      </c>
      <c r="E14" s="557"/>
      <c r="F14" s="122" t="s">
        <v>145</v>
      </c>
      <c r="G14" s="551" t="s">
        <v>145</v>
      </c>
      <c r="H14" s="216">
        <v>21.07</v>
      </c>
      <c r="I14" s="216">
        <v>7.96</v>
      </c>
      <c r="J14" s="123">
        <v>8.3000000000000007</v>
      </c>
      <c r="K14" s="126">
        <v>5.08</v>
      </c>
      <c r="L14" s="122" t="s">
        <v>145</v>
      </c>
      <c r="M14" s="551" t="s">
        <v>145</v>
      </c>
      <c r="N14" s="216">
        <v>13.02</v>
      </c>
      <c r="O14" s="216">
        <v>6.32</v>
      </c>
      <c r="P14" s="123">
        <v>7.97</v>
      </c>
      <c r="Q14" s="126">
        <v>5.08</v>
      </c>
    </row>
    <row r="15" spans="2:17" s="13" customFormat="1" ht="21.75" customHeight="1" x14ac:dyDescent="0.2">
      <c r="B15" s="42"/>
      <c r="C15" s="366" t="s">
        <v>41</v>
      </c>
      <c r="D15" s="556" t="s">
        <v>191</v>
      </c>
      <c r="E15" s="557"/>
      <c r="F15" s="122" t="s">
        <v>145</v>
      </c>
      <c r="G15" s="551">
        <v>9.2200000000000006</v>
      </c>
      <c r="H15" s="216">
        <v>25.22</v>
      </c>
      <c r="I15" s="216">
        <v>11.28</v>
      </c>
      <c r="J15" s="123">
        <v>8.4</v>
      </c>
      <c r="K15" s="126">
        <v>19.190000000000001</v>
      </c>
      <c r="L15" s="122" t="s">
        <v>145</v>
      </c>
      <c r="M15" s="551">
        <v>9.57</v>
      </c>
      <c r="N15" s="216">
        <v>13.95</v>
      </c>
      <c r="O15" s="216">
        <v>8.6199999999999992</v>
      </c>
      <c r="P15" s="123">
        <v>5.8</v>
      </c>
      <c r="Q15" s="126">
        <v>14.98</v>
      </c>
    </row>
    <row r="16" spans="2:17" s="13" customFormat="1" ht="21.75" customHeight="1" x14ac:dyDescent="0.2">
      <c r="B16" s="42"/>
      <c r="C16" s="366" t="s">
        <v>42</v>
      </c>
      <c r="D16" s="556" t="s">
        <v>210</v>
      </c>
      <c r="E16" s="557"/>
      <c r="F16" s="122" t="s">
        <v>145</v>
      </c>
      <c r="G16" s="551">
        <v>7.95</v>
      </c>
      <c r="H16" s="216">
        <v>8.3699999999999992</v>
      </c>
      <c r="I16" s="216">
        <v>6.81</v>
      </c>
      <c r="J16" s="123">
        <v>11.47</v>
      </c>
      <c r="K16" s="126">
        <v>8.35</v>
      </c>
      <c r="L16" s="122" t="s">
        <v>145</v>
      </c>
      <c r="M16" s="551">
        <v>7.95</v>
      </c>
      <c r="N16" s="216">
        <v>9.0299999999999994</v>
      </c>
      <c r="O16" s="216">
        <v>5.79</v>
      </c>
      <c r="P16" s="123">
        <v>14.42</v>
      </c>
      <c r="Q16" s="126">
        <v>5.09</v>
      </c>
    </row>
    <row r="17" spans="2:17" s="13" customFormat="1" ht="21.75" customHeight="1" x14ac:dyDescent="0.2">
      <c r="B17" s="42"/>
      <c r="C17" s="366" t="s">
        <v>43</v>
      </c>
      <c r="D17" s="556" t="s">
        <v>192</v>
      </c>
      <c r="E17" s="557"/>
      <c r="F17" s="122">
        <v>6.21</v>
      </c>
      <c r="G17" s="551">
        <v>6.79</v>
      </c>
      <c r="H17" s="216">
        <v>7.63</v>
      </c>
      <c r="I17" s="216">
        <v>12.91</v>
      </c>
      <c r="J17" s="123">
        <v>9.6</v>
      </c>
      <c r="K17" s="126">
        <v>26.76</v>
      </c>
      <c r="L17" s="122">
        <v>5.78</v>
      </c>
      <c r="M17" s="551">
        <v>6.14</v>
      </c>
      <c r="N17" s="216">
        <v>7.26</v>
      </c>
      <c r="O17" s="216">
        <v>8.4499999999999993</v>
      </c>
      <c r="P17" s="123">
        <v>6.85</v>
      </c>
      <c r="Q17" s="126">
        <v>29.63</v>
      </c>
    </row>
    <row r="18" spans="2:17" s="13" customFormat="1" ht="21.75" customHeight="1" x14ac:dyDescent="0.2">
      <c r="B18" s="42"/>
      <c r="C18" s="366" t="s">
        <v>44</v>
      </c>
      <c r="D18" s="556" t="s">
        <v>211</v>
      </c>
      <c r="E18" s="557"/>
      <c r="F18" s="122" t="s">
        <v>145</v>
      </c>
      <c r="G18" s="551" t="s">
        <v>145</v>
      </c>
      <c r="H18" s="216">
        <v>11.94</v>
      </c>
      <c r="I18" s="216">
        <v>9.3000000000000007</v>
      </c>
      <c r="J18" s="123">
        <v>12.46</v>
      </c>
      <c r="K18" s="126">
        <v>16.53</v>
      </c>
      <c r="L18" s="122" t="s">
        <v>145</v>
      </c>
      <c r="M18" s="551" t="s">
        <v>145</v>
      </c>
      <c r="N18" s="216">
        <v>8.91</v>
      </c>
      <c r="O18" s="216">
        <v>9.4</v>
      </c>
      <c r="P18" s="123">
        <v>12.9</v>
      </c>
      <c r="Q18" s="126">
        <v>21.16</v>
      </c>
    </row>
    <row r="19" spans="2:17" s="13" customFormat="1" ht="21" customHeight="1" x14ac:dyDescent="0.2">
      <c r="B19" s="42"/>
      <c r="C19" s="366" t="s">
        <v>45</v>
      </c>
      <c r="D19" s="556" t="s">
        <v>212</v>
      </c>
      <c r="E19" s="557"/>
      <c r="F19" s="122" t="s">
        <v>145</v>
      </c>
      <c r="G19" s="551">
        <v>5.49</v>
      </c>
      <c r="H19" s="216">
        <v>5.51</v>
      </c>
      <c r="I19" s="216">
        <v>4.7300000000000004</v>
      </c>
      <c r="J19" s="123">
        <v>15.12</v>
      </c>
      <c r="K19" s="126">
        <v>5.17</v>
      </c>
      <c r="L19" s="122" t="s">
        <v>145</v>
      </c>
      <c r="M19" s="551">
        <v>5.49</v>
      </c>
      <c r="N19" s="216">
        <v>4.8499999999999996</v>
      </c>
      <c r="O19" s="216">
        <v>4.75</v>
      </c>
      <c r="P19" s="123">
        <v>15.12</v>
      </c>
      <c r="Q19" s="126">
        <v>5.32</v>
      </c>
    </row>
    <row r="20" spans="2:17" s="14" customFormat="1" ht="21.75" customHeight="1" x14ac:dyDescent="0.2">
      <c r="B20" s="42"/>
      <c r="C20" s="366">
        <v>33</v>
      </c>
      <c r="D20" s="556" t="s">
        <v>213</v>
      </c>
      <c r="E20" s="557"/>
      <c r="F20" s="122">
        <v>6.39</v>
      </c>
      <c r="G20" s="123">
        <v>8.48</v>
      </c>
      <c r="H20" s="216">
        <v>6.69</v>
      </c>
      <c r="I20" s="216">
        <v>17.68</v>
      </c>
      <c r="J20" s="123">
        <v>8.85</v>
      </c>
      <c r="K20" s="126" t="s">
        <v>108</v>
      </c>
      <c r="L20" s="122">
        <v>6.39</v>
      </c>
      <c r="M20" s="123">
        <v>8.48</v>
      </c>
      <c r="N20" s="216">
        <v>6.54</v>
      </c>
      <c r="O20" s="216">
        <v>27.15</v>
      </c>
      <c r="P20" s="123">
        <v>4.63</v>
      </c>
      <c r="Q20" s="126" t="s">
        <v>145</v>
      </c>
    </row>
    <row r="21" spans="2:17" s="14" customFormat="1" ht="21.75" customHeight="1" x14ac:dyDescent="0.2">
      <c r="B21" s="30" t="s">
        <v>46</v>
      </c>
      <c r="C21" s="558" t="s">
        <v>206</v>
      </c>
      <c r="D21" s="558"/>
      <c r="E21" s="559"/>
      <c r="F21" s="217">
        <v>6.51</v>
      </c>
      <c r="G21" s="218">
        <v>15.39</v>
      </c>
      <c r="H21" s="219">
        <v>8.11</v>
      </c>
      <c r="I21" s="219">
        <v>5.79</v>
      </c>
      <c r="J21" s="218">
        <v>7.09</v>
      </c>
      <c r="K21" s="220">
        <v>6.01</v>
      </c>
      <c r="L21" s="217">
        <v>6.51</v>
      </c>
      <c r="M21" s="218">
        <v>19.7</v>
      </c>
      <c r="N21" s="219">
        <v>6.06</v>
      </c>
      <c r="O21" s="219">
        <v>5.53</v>
      </c>
      <c r="P21" s="218">
        <v>6.14</v>
      </c>
      <c r="Q21" s="220">
        <v>6.44</v>
      </c>
    </row>
    <row r="22" spans="2:17" s="14" customFormat="1" ht="16.5" customHeight="1" x14ac:dyDescent="0.2">
      <c r="B22" s="42"/>
      <c r="C22" s="364" t="s">
        <v>24</v>
      </c>
      <c r="D22" s="558" t="s">
        <v>16</v>
      </c>
      <c r="E22" s="559"/>
      <c r="F22" s="217">
        <v>4.71</v>
      </c>
      <c r="G22" s="218">
        <v>9.9</v>
      </c>
      <c r="H22" s="219">
        <v>7.33</v>
      </c>
      <c r="I22" s="219">
        <v>7.78</v>
      </c>
      <c r="J22" s="218">
        <v>7.18</v>
      </c>
      <c r="K22" s="220">
        <v>6.47</v>
      </c>
      <c r="L22" s="217">
        <v>5.0999999999999996</v>
      </c>
      <c r="M22" s="218">
        <v>4.84</v>
      </c>
      <c r="N22" s="219">
        <v>6.33</v>
      </c>
      <c r="O22" s="219">
        <v>6.28</v>
      </c>
      <c r="P22" s="218">
        <v>5.72</v>
      </c>
      <c r="Q22" s="220">
        <v>6.53</v>
      </c>
    </row>
    <row r="23" spans="2:17" s="14" customFormat="1" ht="16.5" customHeight="1" x14ac:dyDescent="0.2">
      <c r="B23" s="30" t="s">
        <v>47</v>
      </c>
      <c r="C23" s="558" t="s">
        <v>17</v>
      </c>
      <c r="D23" s="558"/>
      <c r="E23" s="559"/>
      <c r="F23" s="217">
        <v>5.65</v>
      </c>
      <c r="G23" s="218">
        <v>5.76</v>
      </c>
      <c r="H23" s="219">
        <v>5.93</v>
      </c>
      <c r="I23" s="219">
        <v>6.24</v>
      </c>
      <c r="J23" s="218">
        <v>5.67</v>
      </c>
      <c r="K23" s="220">
        <v>6.69</v>
      </c>
      <c r="L23" s="217">
        <v>5.31</v>
      </c>
      <c r="M23" s="218">
        <v>5.42</v>
      </c>
      <c r="N23" s="219">
        <v>5.2</v>
      </c>
      <c r="O23" s="219">
        <v>5.05</v>
      </c>
      <c r="P23" s="218">
        <v>4.6900000000000004</v>
      </c>
      <c r="Q23" s="220">
        <v>4.7300000000000004</v>
      </c>
    </row>
    <row r="24" spans="2:17" s="14" customFormat="1" ht="21.95" customHeight="1" x14ac:dyDescent="0.2">
      <c r="B24" s="30"/>
      <c r="C24" s="364" t="s">
        <v>18</v>
      </c>
      <c r="D24" s="558" t="s">
        <v>203</v>
      </c>
      <c r="E24" s="559"/>
      <c r="F24" s="122">
        <v>6.01</v>
      </c>
      <c r="G24" s="123">
        <v>6.08</v>
      </c>
      <c r="H24" s="216">
        <v>6.2</v>
      </c>
      <c r="I24" s="216">
        <v>6.46</v>
      </c>
      <c r="J24" s="123">
        <v>6.13</v>
      </c>
      <c r="K24" s="126">
        <v>10.88</v>
      </c>
      <c r="L24" s="122">
        <v>5.74</v>
      </c>
      <c r="M24" s="123">
        <v>5.82</v>
      </c>
      <c r="N24" s="216">
        <v>6.05</v>
      </c>
      <c r="O24" s="216">
        <v>5.97</v>
      </c>
      <c r="P24" s="123">
        <v>5.81</v>
      </c>
      <c r="Q24" s="126">
        <v>8.01</v>
      </c>
    </row>
    <row r="25" spans="2:17" s="14" customFormat="1" ht="15" customHeight="1" x14ac:dyDescent="0.2">
      <c r="B25" s="30"/>
      <c r="C25" s="367">
        <v>45</v>
      </c>
      <c r="D25" s="556" t="s">
        <v>187</v>
      </c>
      <c r="E25" s="557"/>
      <c r="F25" s="122" t="s">
        <v>145</v>
      </c>
      <c r="G25" s="32">
        <v>5.83</v>
      </c>
      <c r="H25" s="15">
        <v>4.8600000000000003</v>
      </c>
      <c r="I25" s="221">
        <v>5.21</v>
      </c>
      <c r="J25" s="46">
        <v>5.15</v>
      </c>
      <c r="K25" s="220" t="s">
        <v>145</v>
      </c>
      <c r="L25" s="222" t="s">
        <v>145</v>
      </c>
      <c r="M25" s="32">
        <v>5.83</v>
      </c>
      <c r="N25" s="153">
        <v>4.9000000000000004</v>
      </c>
      <c r="O25" s="219">
        <v>4.88</v>
      </c>
      <c r="P25" s="218">
        <v>4.6500000000000004</v>
      </c>
      <c r="Q25" s="220" t="s">
        <v>145</v>
      </c>
    </row>
    <row r="26" spans="2:17" s="14" customFormat="1" ht="21" customHeight="1" x14ac:dyDescent="0.2">
      <c r="B26" s="30"/>
      <c r="C26" s="367">
        <v>46</v>
      </c>
      <c r="D26" s="556" t="s">
        <v>189</v>
      </c>
      <c r="E26" s="557"/>
      <c r="F26" s="222">
        <v>5.89</v>
      </c>
      <c r="G26" s="123">
        <v>5.13</v>
      </c>
      <c r="H26" s="153">
        <v>5.46</v>
      </c>
      <c r="I26" s="219">
        <v>10.47</v>
      </c>
      <c r="J26" s="218">
        <v>5.25</v>
      </c>
      <c r="K26" s="220">
        <v>14.9</v>
      </c>
      <c r="L26" s="222">
        <v>5.08</v>
      </c>
      <c r="M26" s="123">
        <v>5.05</v>
      </c>
      <c r="N26" s="153">
        <v>5.25</v>
      </c>
      <c r="O26" s="219">
        <v>5.21</v>
      </c>
      <c r="P26" s="218">
        <v>5.23</v>
      </c>
      <c r="Q26" s="220">
        <v>5.81</v>
      </c>
    </row>
    <row r="27" spans="2:17" s="14" customFormat="1" ht="20.25" customHeight="1" x14ac:dyDescent="0.2">
      <c r="B27" s="30"/>
      <c r="C27" s="367">
        <v>47</v>
      </c>
      <c r="D27" s="556" t="s">
        <v>188</v>
      </c>
      <c r="E27" s="557"/>
      <c r="F27" s="222">
        <v>6.01</v>
      </c>
      <c r="G27" s="123">
        <v>6.11</v>
      </c>
      <c r="H27" s="153">
        <v>6.26</v>
      </c>
      <c r="I27" s="219">
        <v>6.2</v>
      </c>
      <c r="J27" s="218">
        <v>6.26</v>
      </c>
      <c r="K27" s="220">
        <v>7.01</v>
      </c>
      <c r="L27" s="222">
        <v>5.74</v>
      </c>
      <c r="M27" s="123">
        <v>5.86</v>
      </c>
      <c r="N27" s="153">
        <v>6.07</v>
      </c>
      <c r="O27" s="219">
        <v>6.03</v>
      </c>
      <c r="P27" s="218">
        <v>5.98</v>
      </c>
      <c r="Q27" s="220">
        <v>8.01</v>
      </c>
    </row>
    <row r="28" spans="2:17" s="14" customFormat="1" ht="21.75" customHeight="1" x14ac:dyDescent="0.2">
      <c r="B28" s="30"/>
      <c r="C28" s="364" t="s">
        <v>1</v>
      </c>
      <c r="D28" s="558" t="str">
        <f>"Transportes e armazenagem"</f>
        <v>Transportes e armazenagem</v>
      </c>
      <c r="E28" s="559"/>
      <c r="F28" s="222">
        <v>7.31</v>
      </c>
      <c r="G28" s="123">
        <v>6.9</v>
      </c>
      <c r="H28" s="153">
        <v>9.0399999999999991</v>
      </c>
      <c r="I28" s="219">
        <v>8.2200000000000006</v>
      </c>
      <c r="J28" s="218">
        <v>11.09</v>
      </c>
      <c r="K28" s="220">
        <v>5.38</v>
      </c>
      <c r="L28" s="222">
        <v>6.51</v>
      </c>
      <c r="M28" s="123">
        <v>6.37</v>
      </c>
      <c r="N28" s="153">
        <v>7.47</v>
      </c>
      <c r="O28" s="219">
        <v>5.55</v>
      </c>
      <c r="P28" s="218">
        <v>5.84</v>
      </c>
      <c r="Q28" s="220">
        <v>5.8</v>
      </c>
    </row>
    <row r="29" spans="2:17" s="14" customFormat="1" ht="20.100000000000001" customHeight="1" x14ac:dyDescent="0.2">
      <c r="B29" s="30"/>
      <c r="C29" s="364" t="s">
        <v>19</v>
      </c>
      <c r="D29" s="558" t="s">
        <v>201</v>
      </c>
      <c r="E29" s="559"/>
      <c r="F29" s="222">
        <v>5</v>
      </c>
      <c r="G29" s="123">
        <v>4.9000000000000004</v>
      </c>
      <c r="H29" s="153">
        <v>5.61</v>
      </c>
      <c r="I29" s="219">
        <v>5.67</v>
      </c>
      <c r="J29" s="218">
        <v>5.32</v>
      </c>
      <c r="K29" s="220">
        <v>7.08</v>
      </c>
      <c r="L29" s="222">
        <v>4.84</v>
      </c>
      <c r="M29" s="123">
        <v>4.75</v>
      </c>
      <c r="N29" s="153">
        <v>4.91</v>
      </c>
      <c r="O29" s="219">
        <v>4.87</v>
      </c>
      <c r="P29" s="218">
        <v>4.5999999999999996</v>
      </c>
      <c r="Q29" s="220">
        <v>5.81</v>
      </c>
    </row>
    <row r="30" spans="2:17" s="14" customFormat="1" ht="11.25" customHeight="1" x14ac:dyDescent="0.2">
      <c r="B30" s="30"/>
      <c r="C30" s="364" t="s">
        <v>20</v>
      </c>
      <c r="D30" s="558" t="str">
        <f>"Actividades de informação e de comunicação "</f>
        <v xml:space="preserve">Actividades de informação e de comunicação </v>
      </c>
      <c r="E30" s="559"/>
      <c r="F30" s="222">
        <v>6.83</v>
      </c>
      <c r="G30" s="123">
        <v>8.3800000000000008</v>
      </c>
      <c r="H30" s="153">
        <v>10.1</v>
      </c>
      <c r="I30" s="219">
        <v>24</v>
      </c>
      <c r="J30" s="218">
        <v>17.04</v>
      </c>
      <c r="K30" s="220">
        <v>43.41</v>
      </c>
      <c r="L30" s="222">
        <v>6.46</v>
      </c>
      <c r="M30" s="123">
        <v>6.18</v>
      </c>
      <c r="N30" s="153">
        <v>6.57</v>
      </c>
      <c r="O30" s="219">
        <v>32.82</v>
      </c>
      <c r="P30" s="218">
        <v>6.13</v>
      </c>
      <c r="Q30" s="220">
        <v>54.09</v>
      </c>
    </row>
    <row r="31" spans="2:17" s="14" customFormat="1" ht="17.100000000000001" customHeight="1" x14ac:dyDescent="0.2">
      <c r="B31" s="30"/>
      <c r="C31" s="364" t="s">
        <v>21</v>
      </c>
      <c r="D31" s="558" t="s">
        <v>215</v>
      </c>
      <c r="E31" s="559"/>
      <c r="F31" s="222" t="s">
        <v>108</v>
      </c>
      <c r="G31" s="123">
        <v>6.89</v>
      </c>
      <c r="H31" s="153">
        <v>7.76</v>
      </c>
      <c r="I31" s="219">
        <v>16.96</v>
      </c>
      <c r="J31" s="218">
        <v>27.51</v>
      </c>
      <c r="K31" s="220">
        <v>57.06</v>
      </c>
      <c r="L31" s="122" t="s">
        <v>145</v>
      </c>
      <c r="M31" s="123">
        <v>8.52</v>
      </c>
      <c r="N31" s="153">
        <v>7.44</v>
      </c>
      <c r="O31" s="219">
        <v>8.44</v>
      </c>
      <c r="P31" s="218">
        <v>46.44</v>
      </c>
      <c r="Q31" s="220">
        <v>35.119999999999997</v>
      </c>
    </row>
    <row r="32" spans="2:17" s="13" customFormat="1" ht="24.75" customHeight="1" x14ac:dyDescent="0.2">
      <c r="B32" s="30" t="s">
        <v>54</v>
      </c>
      <c r="C32" s="560" t="s">
        <v>214</v>
      </c>
      <c r="D32" s="560"/>
      <c r="E32" s="561"/>
      <c r="F32" s="222">
        <v>8.2200000000000006</v>
      </c>
      <c r="G32" s="123">
        <v>7.37</v>
      </c>
      <c r="H32" s="153">
        <v>11.62</v>
      </c>
      <c r="I32" s="219">
        <v>12.39</v>
      </c>
      <c r="J32" s="218">
        <v>9.9700000000000006</v>
      </c>
      <c r="K32" s="220">
        <v>9.1199999999999992</v>
      </c>
      <c r="L32" s="222">
        <v>5.38</v>
      </c>
      <c r="M32" s="123">
        <v>5.93</v>
      </c>
      <c r="N32" s="153">
        <v>9.1199999999999992</v>
      </c>
      <c r="O32" s="219">
        <v>15.59</v>
      </c>
      <c r="P32" s="218">
        <v>7.21</v>
      </c>
      <c r="Q32" s="220">
        <v>7.37</v>
      </c>
    </row>
    <row r="33" spans="2:17" s="13" customFormat="1" ht="15.95" customHeight="1" x14ac:dyDescent="0.2">
      <c r="B33" s="30"/>
      <c r="C33" s="364" t="s">
        <v>23</v>
      </c>
      <c r="D33" s="564" t="s">
        <v>202</v>
      </c>
      <c r="E33" s="565"/>
      <c r="F33" s="222">
        <v>5.23</v>
      </c>
      <c r="G33" s="123">
        <v>5.49</v>
      </c>
      <c r="H33" s="153">
        <v>5.18</v>
      </c>
      <c r="I33" s="219">
        <v>5.2</v>
      </c>
      <c r="J33" s="218">
        <v>4.95</v>
      </c>
      <c r="K33" s="220">
        <v>4.8899999999999997</v>
      </c>
      <c r="L33" s="222">
        <v>4.95</v>
      </c>
      <c r="M33" s="123">
        <v>4.8</v>
      </c>
      <c r="N33" s="153">
        <v>4.72</v>
      </c>
      <c r="O33" s="219">
        <v>4.62</v>
      </c>
      <c r="P33" s="218">
        <v>4.58</v>
      </c>
      <c r="Q33" s="220">
        <v>4.66</v>
      </c>
    </row>
    <row r="34" spans="2:17" s="13" customFormat="1" ht="25.5" customHeight="1" x14ac:dyDescent="0.2">
      <c r="B34" s="30" t="s">
        <v>48</v>
      </c>
      <c r="C34" s="558" t="s">
        <v>173</v>
      </c>
      <c r="D34" s="558"/>
      <c r="E34" s="559"/>
      <c r="F34" s="122">
        <v>9.5399999999999991</v>
      </c>
      <c r="G34" s="123">
        <v>10.08</v>
      </c>
      <c r="H34" s="216">
        <v>13.14</v>
      </c>
      <c r="I34" s="216">
        <v>15.61</v>
      </c>
      <c r="J34" s="123">
        <v>16.78</v>
      </c>
      <c r="K34" s="126">
        <v>16.64</v>
      </c>
      <c r="L34" s="122">
        <v>7.86</v>
      </c>
      <c r="M34" s="123">
        <v>9.93</v>
      </c>
      <c r="N34" s="216">
        <v>11.52</v>
      </c>
      <c r="O34" s="216">
        <v>14.63</v>
      </c>
      <c r="P34" s="123">
        <v>14.36</v>
      </c>
      <c r="Q34" s="126">
        <v>10.59</v>
      </c>
    </row>
    <row r="35" spans="2:17" s="13" customFormat="1" ht="15.95" customHeight="1" x14ac:dyDescent="0.2">
      <c r="B35" s="42"/>
      <c r="C35" s="368" t="s">
        <v>55</v>
      </c>
      <c r="D35" s="560" t="s">
        <v>22</v>
      </c>
      <c r="E35" s="561"/>
      <c r="F35" s="122">
        <v>11.25</v>
      </c>
      <c r="G35" s="123">
        <v>11.11</v>
      </c>
      <c r="H35" s="216">
        <v>13.42</v>
      </c>
      <c r="I35" s="216">
        <v>15.33</v>
      </c>
      <c r="J35" s="123">
        <v>17.02</v>
      </c>
      <c r="K35" s="126">
        <v>19.170000000000002</v>
      </c>
      <c r="L35" s="122">
        <v>10.31</v>
      </c>
      <c r="M35" s="123">
        <v>10.3</v>
      </c>
      <c r="N35" s="216">
        <v>12.83</v>
      </c>
      <c r="O35" s="216">
        <v>14.63</v>
      </c>
      <c r="P35" s="123">
        <v>15.39</v>
      </c>
      <c r="Q35" s="126">
        <v>17.190000000000001</v>
      </c>
    </row>
    <row r="36" spans="2:17" s="13" customFormat="1" ht="15.95" customHeight="1" x14ac:dyDescent="0.2">
      <c r="B36" s="42"/>
      <c r="C36" s="368" t="s">
        <v>56</v>
      </c>
      <c r="D36" s="560" t="s">
        <v>200</v>
      </c>
      <c r="E36" s="561"/>
      <c r="F36" s="241">
        <v>7.3</v>
      </c>
      <c r="G36" s="242">
        <v>8.2100000000000009</v>
      </c>
      <c r="H36" s="243">
        <v>13.49</v>
      </c>
      <c r="I36" s="243">
        <v>17.28</v>
      </c>
      <c r="J36" s="242">
        <v>18.09</v>
      </c>
      <c r="K36" s="244">
        <v>15.11</v>
      </c>
      <c r="L36" s="241">
        <v>5.41</v>
      </c>
      <c r="M36" s="242">
        <v>7.9</v>
      </c>
      <c r="N36" s="243">
        <v>10.06</v>
      </c>
      <c r="O36" s="243">
        <v>16.829999999999998</v>
      </c>
      <c r="P36" s="242">
        <v>14.24</v>
      </c>
      <c r="Q36" s="244">
        <v>7.26</v>
      </c>
    </row>
    <row r="37" spans="2:17" s="13" customFormat="1" ht="15.95" customHeight="1" x14ac:dyDescent="0.2">
      <c r="B37" s="42"/>
      <c r="C37" s="368" t="s">
        <v>57</v>
      </c>
      <c r="D37" s="560" t="s">
        <v>199</v>
      </c>
      <c r="E37" s="561"/>
      <c r="F37" s="241">
        <v>5.74</v>
      </c>
      <c r="G37" s="242">
        <v>6.79</v>
      </c>
      <c r="H37" s="243">
        <v>8.75</v>
      </c>
      <c r="I37" s="243">
        <v>11.29</v>
      </c>
      <c r="J37" s="242">
        <v>8.61</v>
      </c>
      <c r="K37" s="244">
        <v>6.79</v>
      </c>
      <c r="L37" s="241">
        <v>5.5</v>
      </c>
      <c r="M37" s="242">
        <v>6.04</v>
      </c>
      <c r="N37" s="243">
        <v>8.44</v>
      </c>
      <c r="O37" s="243">
        <v>9.4499999999999993</v>
      </c>
      <c r="P37" s="242">
        <v>7</v>
      </c>
      <c r="Q37" s="244">
        <v>5.31</v>
      </c>
    </row>
    <row r="38" spans="2:17" s="13" customFormat="1" ht="15.95" customHeight="1" thickBot="1" x14ac:dyDescent="0.25">
      <c r="B38" s="65"/>
      <c r="C38" s="369" t="s">
        <v>58</v>
      </c>
      <c r="D38" s="562" t="s">
        <v>198</v>
      </c>
      <c r="E38" s="563"/>
      <c r="F38" s="245">
        <v>5.08</v>
      </c>
      <c r="G38" s="246">
        <v>11.8</v>
      </c>
      <c r="H38" s="247">
        <v>9.3000000000000007</v>
      </c>
      <c r="I38" s="247">
        <v>13.55</v>
      </c>
      <c r="J38" s="246">
        <v>11.8</v>
      </c>
      <c r="K38" s="248">
        <v>17.41</v>
      </c>
      <c r="L38" s="245">
        <v>4.97</v>
      </c>
      <c r="M38" s="246">
        <v>11.09</v>
      </c>
      <c r="N38" s="247">
        <v>8.34</v>
      </c>
      <c r="O38" s="247">
        <v>13.23</v>
      </c>
      <c r="P38" s="246">
        <v>12.5</v>
      </c>
      <c r="Q38" s="248">
        <v>18.96</v>
      </c>
    </row>
    <row r="39" spans="2:17" ht="11.25" customHeight="1" x14ac:dyDescent="0.2">
      <c r="B39" s="9" t="s">
        <v>97</v>
      </c>
      <c r="C39" s="57"/>
      <c r="D39" s="55"/>
      <c r="E39" s="55"/>
    </row>
    <row r="40" spans="2:17" ht="11.25" customHeight="1" x14ac:dyDescent="0.2">
      <c r="B40" s="9" t="s">
        <v>95</v>
      </c>
      <c r="C40" s="226"/>
      <c r="D40" s="226"/>
      <c r="E40" s="226"/>
    </row>
    <row r="41" spans="2:17" x14ac:dyDescent="0.2">
      <c r="D41" s="10"/>
      <c r="E41" s="10"/>
    </row>
    <row r="42" spans="2:17" x14ac:dyDescent="0.2">
      <c r="D42" s="10"/>
      <c r="E42" s="10"/>
    </row>
    <row r="43" spans="2:17" x14ac:dyDescent="0.2">
      <c r="D43" s="10"/>
      <c r="E43" s="10"/>
    </row>
    <row r="44" spans="2:17" x14ac:dyDescent="0.2">
      <c r="D44" s="10"/>
      <c r="E44" s="10"/>
    </row>
    <row r="45" spans="2:17" x14ac:dyDescent="0.2">
      <c r="D45" s="10"/>
      <c r="E45" s="10"/>
    </row>
    <row r="46" spans="2:17" ht="10.5" customHeight="1" x14ac:dyDescent="0.2"/>
    <row r="47" spans="2:17" ht="10.5" customHeight="1" x14ac:dyDescent="0.2"/>
    <row r="48" spans="2:17" ht="10.5" customHeight="1" x14ac:dyDescent="0.2"/>
  </sheetData>
  <mergeCells count="34">
    <mergeCell ref="C23:E23"/>
    <mergeCell ref="D22:E22"/>
    <mergeCell ref="C8:E8"/>
    <mergeCell ref="D12:E12"/>
    <mergeCell ref="D13:E13"/>
    <mergeCell ref="D14:E14"/>
    <mergeCell ref="D15:E15"/>
    <mergeCell ref="D16:E16"/>
    <mergeCell ref="D17:E17"/>
    <mergeCell ref="D18:E18"/>
    <mergeCell ref="D19:E19"/>
    <mergeCell ref="D20:E20"/>
    <mergeCell ref="C21:E21"/>
    <mergeCell ref="B2:Q2"/>
    <mergeCell ref="F4:Q4"/>
    <mergeCell ref="F5:K5"/>
    <mergeCell ref="L5:Q5"/>
    <mergeCell ref="B7:E7"/>
    <mergeCell ref="B4:E6"/>
    <mergeCell ref="D24:E24"/>
    <mergeCell ref="D26:E26"/>
    <mergeCell ref="D27:E27"/>
    <mergeCell ref="C34:E34"/>
    <mergeCell ref="D25:E25"/>
    <mergeCell ref="C32:E32"/>
    <mergeCell ref="D36:E36"/>
    <mergeCell ref="D37:E37"/>
    <mergeCell ref="D38:E38"/>
    <mergeCell ref="D28:E28"/>
    <mergeCell ref="D29:E29"/>
    <mergeCell ref="D30:E30"/>
    <mergeCell ref="D31:E31"/>
    <mergeCell ref="D33:E33"/>
    <mergeCell ref="D35:E35"/>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51"/>
  <sheetViews>
    <sheetView showGridLines="0" zoomScaleNormal="100" workbookViewId="0"/>
  </sheetViews>
  <sheetFormatPr defaultColWidth="9.140625" defaultRowHeight="12" x14ac:dyDescent="0.2"/>
  <cols>
    <col min="1" max="1" width="1.85546875" style="169" customWidth="1"/>
    <col min="2" max="2" width="6.42578125" style="167" customWidth="1"/>
    <col min="3" max="3" width="6.85546875" style="167" customWidth="1"/>
    <col min="4" max="4" width="1.42578125" style="168" customWidth="1"/>
    <col min="5" max="5" width="46.140625" style="168" customWidth="1"/>
    <col min="6" max="13" width="13.85546875" style="168" customWidth="1"/>
    <col min="14" max="16384" width="9.140625" style="169"/>
  </cols>
  <sheetData>
    <row r="1" spans="2:13" ht="6" customHeight="1" x14ac:dyDescent="0.2">
      <c r="B1" s="631" t="s">
        <v>134</v>
      </c>
      <c r="C1" s="631"/>
      <c r="D1" s="631"/>
      <c r="E1" s="631"/>
      <c r="F1" s="631"/>
      <c r="G1" s="631"/>
      <c r="H1" s="631"/>
      <c r="I1" s="631"/>
      <c r="J1" s="631"/>
      <c r="K1" s="631"/>
      <c r="L1" s="631"/>
      <c r="M1" s="631"/>
    </row>
    <row r="2" spans="2:13" ht="24.95" customHeight="1" thickBot="1" x14ac:dyDescent="0.25">
      <c r="B2" s="629"/>
      <c r="C2" s="629"/>
      <c r="D2" s="629"/>
      <c r="E2" s="629"/>
      <c r="F2" s="629"/>
      <c r="G2" s="629"/>
      <c r="H2" s="629"/>
      <c r="I2" s="629"/>
      <c r="J2" s="629"/>
      <c r="K2" s="629"/>
      <c r="L2" s="629"/>
      <c r="M2" s="629"/>
    </row>
    <row r="3" spans="2:13" ht="6.75" customHeight="1" thickBot="1" x14ac:dyDescent="0.25">
      <c r="B3" s="170"/>
      <c r="C3" s="170"/>
      <c r="D3" s="170"/>
      <c r="E3" s="170"/>
      <c r="F3" s="170"/>
      <c r="G3" s="170"/>
      <c r="H3" s="170"/>
      <c r="I3" s="170"/>
      <c r="J3" s="170"/>
      <c r="K3" s="170"/>
      <c r="L3" s="170"/>
      <c r="M3" s="170"/>
    </row>
    <row r="4" spans="2:13" ht="21.95" customHeight="1" thickBot="1" x14ac:dyDescent="0.25">
      <c r="B4" s="609" t="s">
        <v>73</v>
      </c>
      <c r="C4" s="610"/>
      <c r="D4" s="610"/>
      <c r="E4" s="611"/>
      <c r="F4" s="609" t="s">
        <v>83</v>
      </c>
      <c r="G4" s="610"/>
      <c r="H4" s="610"/>
      <c r="I4" s="610"/>
      <c r="J4" s="610"/>
      <c r="K4" s="610"/>
      <c r="L4" s="610"/>
      <c r="M4" s="611"/>
    </row>
    <row r="5" spans="2:13" ht="12.75" customHeight="1" thickBot="1" x14ac:dyDescent="0.25">
      <c r="B5" s="612"/>
      <c r="C5" s="613"/>
      <c r="D5" s="613"/>
      <c r="E5" s="614"/>
      <c r="F5" s="604" t="s">
        <v>82</v>
      </c>
      <c r="G5" s="605"/>
      <c r="H5" s="605"/>
      <c r="I5" s="605"/>
      <c r="J5" s="604" t="s">
        <v>74</v>
      </c>
      <c r="K5" s="605"/>
      <c r="L5" s="605"/>
      <c r="M5" s="606"/>
    </row>
    <row r="6" spans="2:13" ht="35.25" customHeight="1" thickBot="1" x14ac:dyDescent="0.25">
      <c r="B6" s="615"/>
      <c r="C6" s="616"/>
      <c r="D6" s="616"/>
      <c r="E6" s="617"/>
      <c r="F6" s="175" t="s">
        <v>157</v>
      </c>
      <c r="G6" s="175" t="s">
        <v>28</v>
      </c>
      <c r="H6" s="175" t="s">
        <v>119</v>
      </c>
      <c r="I6" s="175" t="s">
        <v>120</v>
      </c>
      <c r="J6" s="175" t="s">
        <v>157</v>
      </c>
      <c r="K6" s="175" t="s">
        <v>28</v>
      </c>
      <c r="L6" s="175" t="s">
        <v>119</v>
      </c>
      <c r="M6" s="176" t="s">
        <v>120</v>
      </c>
    </row>
    <row r="7" spans="2:13" ht="16.5" customHeight="1" x14ac:dyDescent="0.2">
      <c r="B7" s="632" t="s">
        <v>241</v>
      </c>
      <c r="C7" s="633"/>
      <c r="D7" s="633"/>
      <c r="E7" s="634"/>
      <c r="F7" s="177">
        <v>6.02</v>
      </c>
      <c r="G7" s="178">
        <v>6.99</v>
      </c>
      <c r="H7" s="178">
        <v>12.31</v>
      </c>
      <c r="I7" s="178">
        <v>13.59</v>
      </c>
      <c r="J7" s="177">
        <v>5.35</v>
      </c>
      <c r="K7" s="178">
        <v>5.75</v>
      </c>
      <c r="L7" s="178">
        <v>10.39</v>
      </c>
      <c r="M7" s="179">
        <v>11.65</v>
      </c>
    </row>
    <row r="8" spans="2:13" ht="23.25" customHeight="1" x14ac:dyDescent="0.2">
      <c r="B8" s="181" t="s">
        <v>35</v>
      </c>
      <c r="C8" s="621" t="s">
        <v>184</v>
      </c>
      <c r="D8" s="621"/>
      <c r="E8" s="622"/>
      <c r="F8" s="182">
        <v>6.1</v>
      </c>
      <c r="G8" s="183">
        <v>7.16</v>
      </c>
      <c r="H8" s="183">
        <v>12.37</v>
      </c>
      <c r="I8" s="183">
        <v>13.32</v>
      </c>
      <c r="J8" s="182">
        <v>5.4</v>
      </c>
      <c r="K8" s="183">
        <v>5.87</v>
      </c>
      <c r="L8" s="183">
        <v>9.65</v>
      </c>
      <c r="M8" s="184">
        <v>10.64</v>
      </c>
    </row>
    <row r="9" spans="2:13" ht="16.5" customHeight="1" x14ac:dyDescent="0.2">
      <c r="B9" s="181" t="s">
        <v>36</v>
      </c>
      <c r="C9" s="534" t="s">
        <v>13</v>
      </c>
      <c r="D9" s="534"/>
      <c r="E9" s="535"/>
      <c r="F9" s="182">
        <v>6.03</v>
      </c>
      <c r="G9" s="183">
        <v>7.03</v>
      </c>
      <c r="H9" s="183">
        <v>12.54</v>
      </c>
      <c r="I9" s="183">
        <v>12.98</v>
      </c>
      <c r="J9" s="182">
        <v>5.28</v>
      </c>
      <c r="K9" s="183">
        <v>5.82</v>
      </c>
      <c r="L9" s="183">
        <v>9.89</v>
      </c>
      <c r="M9" s="184">
        <v>10.4</v>
      </c>
    </row>
    <row r="10" spans="2:13" ht="16.5" customHeight="1" x14ac:dyDescent="0.2">
      <c r="B10" s="181"/>
      <c r="C10" s="536" t="s">
        <v>37</v>
      </c>
      <c r="D10" s="534" t="s">
        <v>204</v>
      </c>
      <c r="E10" s="535"/>
      <c r="F10" s="182">
        <v>7.92</v>
      </c>
      <c r="G10" s="183">
        <v>9.8699999999999992</v>
      </c>
      <c r="H10" s="183">
        <v>21.78</v>
      </c>
      <c r="I10" s="183">
        <v>16.07</v>
      </c>
      <c r="J10" s="182">
        <v>6.94</v>
      </c>
      <c r="K10" s="183">
        <v>8.65</v>
      </c>
      <c r="L10" s="183">
        <v>20.440000000000001</v>
      </c>
      <c r="M10" s="184">
        <v>11.56</v>
      </c>
    </row>
    <row r="11" spans="2:13" ht="16.5" customHeight="1" x14ac:dyDescent="0.2">
      <c r="B11" s="181"/>
      <c r="C11" s="536" t="s">
        <v>14</v>
      </c>
      <c r="D11" s="534" t="s">
        <v>205</v>
      </c>
      <c r="E11" s="535"/>
      <c r="F11" s="182">
        <v>5.96</v>
      </c>
      <c r="G11" s="183">
        <v>6.93</v>
      </c>
      <c r="H11" s="183">
        <v>12.33</v>
      </c>
      <c r="I11" s="183">
        <v>12.52</v>
      </c>
      <c r="J11" s="182">
        <v>5.25</v>
      </c>
      <c r="K11" s="183">
        <v>5.76</v>
      </c>
      <c r="L11" s="183">
        <v>9.73</v>
      </c>
      <c r="M11" s="184">
        <v>10.01</v>
      </c>
    </row>
    <row r="12" spans="2:13" ht="19.5" customHeight="1" x14ac:dyDescent="0.2">
      <c r="B12" s="187"/>
      <c r="C12" s="537" t="s">
        <v>38</v>
      </c>
      <c r="D12" s="607" t="s">
        <v>186</v>
      </c>
      <c r="E12" s="608"/>
      <c r="F12" s="182">
        <v>5.63</v>
      </c>
      <c r="G12" s="183">
        <v>6.8</v>
      </c>
      <c r="H12" s="183">
        <v>10.01</v>
      </c>
      <c r="I12" s="183">
        <v>12.32</v>
      </c>
      <c r="J12" s="182">
        <v>5.15</v>
      </c>
      <c r="K12" s="183">
        <v>5.62</v>
      </c>
      <c r="L12" s="183">
        <v>8.4700000000000006</v>
      </c>
      <c r="M12" s="184">
        <v>9.66</v>
      </c>
    </row>
    <row r="13" spans="2:13" ht="21.75" customHeight="1" x14ac:dyDescent="0.2">
      <c r="B13" s="187"/>
      <c r="C13" s="538" t="s">
        <v>39</v>
      </c>
      <c r="D13" s="595" t="s">
        <v>190</v>
      </c>
      <c r="E13" s="596"/>
      <c r="F13" s="182">
        <v>5.41</v>
      </c>
      <c r="G13" s="183">
        <v>6.33</v>
      </c>
      <c r="H13" s="183">
        <v>9.36</v>
      </c>
      <c r="I13" s="183">
        <v>10.72</v>
      </c>
      <c r="J13" s="182">
        <v>4.87</v>
      </c>
      <c r="K13" s="183">
        <v>5.12</v>
      </c>
      <c r="L13" s="183">
        <v>6.42</v>
      </c>
      <c r="M13" s="184">
        <v>8.4600000000000009</v>
      </c>
    </row>
    <row r="14" spans="2:13" ht="21.75" customHeight="1" x14ac:dyDescent="0.2">
      <c r="B14" s="187"/>
      <c r="C14" s="538" t="s">
        <v>40</v>
      </c>
      <c r="D14" s="595" t="s">
        <v>209</v>
      </c>
      <c r="E14" s="596"/>
      <c r="F14" s="182">
        <v>6.62</v>
      </c>
      <c r="G14" s="183">
        <v>7.45</v>
      </c>
      <c r="H14" s="183">
        <v>13.05</v>
      </c>
      <c r="I14" s="183">
        <v>13.21</v>
      </c>
      <c r="J14" s="182">
        <v>5.81</v>
      </c>
      <c r="K14" s="183">
        <v>6.37</v>
      </c>
      <c r="L14" s="183">
        <v>10.09</v>
      </c>
      <c r="M14" s="184">
        <v>9.25</v>
      </c>
    </row>
    <row r="15" spans="2:13" ht="21.75" customHeight="1" x14ac:dyDescent="0.2">
      <c r="B15" s="187"/>
      <c r="C15" s="538" t="s">
        <v>41</v>
      </c>
      <c r="D15" s="595" t="s">
        <v>191</v>
      </c>
      <c r="E15" s="596"/>
      <c r="F15" s="182">
        <v>6.58</v>
      </c>
      <c r="G15" s="183">
        <v>7.9</v>
      </c>
      <c r="H15" s="183">
        <v>14.31</v>
      </c>
      <c r="I15" s="183">
        <v>13.73</v>
      </c>
      <c r="J15" s="182">
        <v>5.69</v>
      </c>
      <c r="K15" s="183">
        <v>6.34</v>
      </c>
      <c r="L15" s="183">
        <v>11.43</v>
      </c>
      <c r="M15" s="184">
        <v>10.75</v>
      </c>
    </row>
    <row r="16" spans="2:13" ht="21.75" customHeight="1" x14ac:dyDescent="0.2">
      <c r="B16" s="187"/>
      <c r="C16" s="538" t="s">
        <v>42</v>
      </c>
      <c r="D16" s="595" t="s">
        <v>210</v>
      </c>
      <c r="E16" s="596"/>
      <c r="F16" s="182">
        <v>6.49</v>
      </c>
      <c r="G16" s="183">
        <v>6.72</v>
      </c>
      <c r="H16" s="183">
        <v>16</v>
      </c>
      <c r="I16" s="183">
        <v>11.59</v>
      </c>
      <c r="J16" s="182">
        <v>5.72</v>
      </c>
      <c r="K16" s="183">
        <v>5.84</v>
      </c>
      <c r="L16" s="183">
        <v>13.65</v>
      </c>
      <c r="M16" s="184">
        <v>9.8800000000000008</v>
      </c>
    </row>
    <row r="17" spans="2:13" ht="21.75" customHeight="1" x14ac:dyDescent="0.2">
      <c r="B17" s="187"/>
      <c r="C17" s="538" t="s">
        <v>43</v>
      </c>
      <c r="D17" s="595" t="s">
        <v>192</v>
      </c>
      <c r="E17" s="596"/>
      <c r="F17" s="182">
        <v>6.71</v>
      </c>
      <c r="G17" s="183">
        <v>7.04</v>
      </c>
      <c r="H17" s="183">
        <v>11.03</v>
      </c>
      <c r="I17" s="183">
        <v>13.01</v>
      </c>
      <c r="J17" s="182">
        <v>6.18</v>
      </c>
      <c r="K17" s="183">
        <v>6.17</v>
      </c>
      <c r="L17" s="183">
        <v>9.7100000000000009</v>
      </c>
      <c r="M17" s="184">
        <v>11.45</v>
      </c>
    </row>
    <row r="18" spans="2:13" ht="21.75" customHeight="1" x14ac:dyDescent="0.2">
      <c r="B18" s="187"/>
      <c r="C18" s="538" t="s">
        <v>44</v>
      </c>
      <c r="D18" s="595" t="s">
        <v>211</v>
      </c>
      <c r="E18" s="596"/>
      <c r="F18" s="182">
        <v>6.55</v>
      </c>
      <c r="G18" s="183">
        <v>6.9</v>
      </c>
      <c r="H18" s="183">
        <v>12.69</v>
      </c>
      <c r="I18" s="183">
        <v>14.29</v>
      </c>
      <c r="J18" s="182">
        <v>5.91</v>
      </c>
      <c r="K18" s="183">
        <v>5.97</v>
      </c>
      <c r="L18" s="183">
        <v>9.99</v>
      </c>
      <c r="M18" s="184">
        <v>10.79</v>
      </c>
    </row>
    <row r="19" spans="2:13" ht="21" customHeight="1" x14ac:dyDescent="0.2">
      <c r="B19" s="187"/>
      <c r="C19" s="538" t="s">
        <v>45</v>
      </c>
      <c r="D19" s="595" t="s">
        <v>212</v>
      </c>
      <c r="E19" s="596"/>
      <c r="F19" s="182">
        <v>5.53</v>
      </c>
      <c r="G19" s="183">
        <v>6.04</v>
      </c>
      <c r="H19" s="183">
        <v>14.72</v>
      </c>
      <c r="I19" s="183">
        <v>9.1</v>
      </c>
      <c r="J19" s="182">
        <v>5.05</v>
      </c>
      <c r="K19" s="183">
        <v>5.3</v>
      </c>
      <c r="L19" s="183">
        <v>11.57</v>
      </c>
      <c r="M19" s="184">
        <v>7.68</v>
      </c>
    </row>
    <row r="20" spans="2:13" ht="21.75" customHeight="1" x14ac:dyDescent="0.2">
      <c r="B20" s="187"/>
      <c r="C20" s="538">
        <v>33</v>
      </c>
      <c r="D20" s="595" t="s">
        <v>213</v>
      </c>
      <c r="E20" s="596"/>
      <c r="F20" s="182">
        <v>6.92</v>
      </c>
      <c r="G20" s="183">
        <v>7.43</v>
      </c>
      <c r="H20" s="183">
        <v>13.54</v>
      </c>
      <c r="I20" s="183">
        <v>13.27</v>
      </c>
      <c r="J20" s="182">
        <v>5.78</v>
      </c>
      <c r="K20" s="183">
        <v>6.77</v>
      </c>
      <c r="L20" s="183">
        <v>12.38</v>
      </c>
      <c r="M20" s="184">
        <v>11.64</v>
      </c>
    </row>
    <row r="21" spans="2:13" ht="21.75" customHeight="1" x14ac:dyDescent="0.2">
      <c r="B21" s="181" t="s">
        <v>46</v>
      </c>
      <c r="C21" s="597" t="s">
        <v>206</v>
      </c>
      <c r="D21" s="597"/>
      <c r="E21" s="598"/>
      <c r="F21" s="182">
        <v>6.59</v>
      </c>
      <c r="G21" s="183">
        <v>8.2100000000000009</v>
      </c>
      <c r="H21" s="183">
        <v>14.66</v>
      </c>
      <c r="I21" s="183">
        <v>16.670000000000002</v>
      </c>
      <c r="J21" s="182">
        <v>5.51</v>
      </c>
      <c r="K21" s="183">
        <v>6.63</v>
      </c>
      <c r="L21" s="183">
        <v>13.41</v>
      </c>
      <c r="M21" s="184">
        <v>14.26</v>
      </c>
    </row>
    <row r="22" spans="2:13" ht="9.9499999999999993" customHeight="1" x14ac:dyDescent="0.2">
      <c r="B22" s="42"/>
      <c r="C22" s="364" t="s">
        <v>102</v>
      </c>
      <c r="D22" s="558" t="s">
        <v>103</v>
      </c>
      <c r="E22" s="559"/>
      <c r="F22" s="182">
        <v>15.5</v>
      </c>
      <c r="G22" s="183">
        <v>12.38</v>
      </c>
      <c r="H22" s="183">
        <v>20.37</v>
      </c>
      <c r="I22" s="183">
        <v>22.24</v>
      </c>
      <c r="J22" s="182">
        <v>16.170000000000002</v>
      </c>
      <c r="K22" s="183">
        <v>10.84</v>
      </c>
      <c r="L22" s="183">
        <v>19.899999999999999</v>
      </c>
      <c r="M22" s="184">
        <v>21.07</v>
      </c>
    </row>
    <row r="23" spans="2:13" ht="18" customHeight="1" x14ac:dyDescent="0.2">
      <c r="B23" s="42"/>
      <c r="C23" s="364" t="s">
        <v>7</v>
      </c>
      <c r="D23" s="558" t="s">
        <v>208</v>
      </c>
      <c r="E23" s="559"/>
      <c r="F23" s="182">
        <v>5.87</v>
      </c>
      <c r="G23" s="183">
        <v>6.72</v>
      </c>
      <c r="H23" s="183">
        <v>10.71</v>
      </c>
      <c r="I23" s="183">
        <v>12.51</v>
      </c>
      <c r="J23" s="182">
        <v>5.45</v>
      </c>
      <c r="K23" s="183">
        <v>6.02</v>
      </c>
      <c r="L23" s="183">
        <v>10.43</v>
      </c>
      <c r="M23" s="184">
        <v>10.4</v>
      </c>
    </row>
    <row r="24" spans="2:13" ht="14.1" customHeight="1" x14ac:dyDescent="0.2">
      <c r="B24" s="181"/>
      <c r="C24" s="536" t="s">
        <v>24</v>
      </c>
      <c r="D24" s="597" t="s">
        <v>16</v>
      </c>
      <c r="E24" s="598"/>
      <c r="F24" s="182">
        <v>6.19</v>
      </c>
      <c r="G24" s="183">
        <v>6.82</v>
      </c>
      <c r="H24" s="183">
        <v>13.14</v>
      </c>
      <c r="I24" s="183">
        <v>11.74</v>
      </c>
      <c r="J24" s="182">
        <v>5.43</v>
      </c>
      <c r="K24" s="183">
        <v>5.83</v>
      </c>
      <c r="L24" s="183">
        <v>11.1</v>
      </c>
      <c r="M24" s="184">
        <v>9.66</v>
      </c>
    </row>
    <row r="25" spans="2:13" ht="16.5" customHeight="1" x14ac:dyDescent="0.2">
      <c r="B25" s="188" t="s">
        <v>47</v>
      </c>
      <c r="C25" s="534" t="s">
        <v>17</v>
      </c>
      <c r="D25" s="534"/>
      <c r="E25" s="535"/>
      <c r="F25" s="189">
        <v>6.14</v>
      </c>
      <c r="G25" s="190">
        <v>7.25</v>
      </c>
      <c r="H25" s="190">
        <v>12.26</v>
      </c>
      <c r="I25" s="190">
        <v>13.49</v>
      </c>
      <c r="J25" s="189">
        <v>5.49</v>
      </c>
      <c r="K25" s="190">
        <v>5.9</v>
      </c>
      <c r="L25" s="190">
        <v>9.49</v>
      </c>
      <c r="M25" s="191">
        <v>10.75</v>
      </c>
    </row>
    <row r="26" spans="2:13" ht="16.5" customHeight="1" x14ac:dyDescent="0.2">
      <c r="B26" s="181"/>
      <c r="C26" s="536" t="s">
        <v>18</v>
      </c>
      <c r="D26" s="597" t="s">
        <v>203</v>
      </c>
      <c r="E26" s="598"/>
      <c r="F26" s="182">
        <v>6.35</v>
      </c>
      <c r="G26" s="183">
        <v>7.01</v>
      </c>
      <c r="H26" s="183">
        <v>11.34</v>
      </c>
      <c r="I26" s="183">
        <v>12.86</v>
      </c>
      <c r="J26" s="182">
        <v>5.78</v>
      </c>
      <c r="K26" s="183">
        <v>5.86</v>
      </c>
      <c r="L26" s="183">
        <v>8.94</v>
      </c>
      <c r="M26" s="184">
        <v>9.8000000000000007</v>
      </c>
    </row>
    <row r="27" spans="2:13" ht="16.5" customHeight="1" x14ac:dyDescent="0.2">
      <c r="B27" s="181"/>
      <c r="C27" s="539">
        <v>45</v>
      </c>
      <c r="D27" s="595" t="s">
        <v>187</v>
      </c>
      <c r="E27" s="596"/>
      <c r="F27" s="182">
        <v>6.52</v>
      </c>
      <c r="G27" s="183">
        <v>6.9</v>
      </c>
      <c r="H27" s="183">
        <v>10.130000000000001</v>
      </c>
      <c r="I27" s="183">
        <v>11.77</v>
      </c>
      <c r="J27" s="182">
        <v>6.05</v>
      </c>
      <c r="K27" s="183">
        <v>6.14</v>
      </c>
      <c r="L27" s="183">
        <v>9.4499999999999993</v>
      </c>
      <c r="M27" s="184">
        <v>8.57</v>
      </c>
    </row>
    <row r="28" spans="2:13" ht="21.75" customHeight="1" x14ac:dyDescent="0.2">
      <c r="B28" s="181"/>
      <c r="C28" s="539">
        <v>46</v>
      </c>
      <c r="D28" s="595" t="s">
        <v>189</v>
      </c>
      <c r="E28" s="596"/>
      <c r="F28" s="182">
        <v>6.41</v>
      </c>
      <c r="G28" s="183">
        <v>8.2100000000000009</v>
      </c>
      <c r="H28" s="183">
        <v>13.14</v>
      </c>
      <c r="I28" s="183">
        <v>15.36</v>
      </c>
      <c r="J28" s="182">
        <v>5.72</v>
      </c>
      <c r="K28" s="183">
        <v>6.31</v>
      </c>
      <c r="L28" s="183">
        <v>10.029999999999999</v>
      </c>
      <c r="M28" s="184">
        <v>12.27</v>
      </c>
    </row>
    <row r="29" spans="2:13" ht="16.5" customHeight="1" x14ac:dyDescent="0.2">
      <c r="B29" s="181"/>
      <c r="C29" s="539">
        <v>47</v>
      </c>
      <c r="D29" s="595" t="s">
        <v>188</v>
      </c>
      <c r="E29" s="596"/>
      <c r="F29" s="182">
        <v>6.27</v>
      </c>
      <c r="G29" s="183">
        <v>6.54</v>
      </c>
      <c r="H29" s="183">
        <v>9.94</v>
      </c>
      <c r="I29" s="183">
        <v>10.98</v>
      </c>
      <c r="J29" s="182">
        <v>5.75</v>
      </c>
      <c r="K29" s="183">
        <v>5.75</v>
      </c>
      <c r="L29" s="183">
        <v>7.47</v>
      </c>
      <c r="M29" s="184">
        <v>8.4600000000000009</v>
      </c>
    </row>
    <row r="30" spans="2:13" ht="14.25" customHeight="1" x14ac:dyDescent="0.2">
      <c r="B30" s="181"/>
      <c r="C30" s="536" t="s">
        <v>1</v>
      </c>
      <c r="D30" s="597" t="str">
        <f>"Transportes e armazenagem"</f>
        <v>Transportes e armazenagem</v>
      </c>
      <c r="E30" s="598"/>
      <c r="F30" s="182">
        <v>7.2</v>
      </c>
      <c r="G30" s="183">
        <v>7.97</v>
      </c>
      <c r="H30" s="183">
        <v>18.05</v>
      </c>
      <c r="I30" s="183">
        <v>15.59</v>
      </c>
      <c r="J30" s="182">
        <v>6.46</v>
      </c>
      <c r="K30" s="183">
        <v>6.9</v>
      </c>
      <c r="L30" s="183">
        <v>14.38</v>
      </c>
      <c r="M30" s="184">
        <v>12.26</v>
      </c>
    </row>
    <row r="31" spans="2:13" ht="14.25" customHeight="1" x14ac:dyDescent="0.2">
      <c r="B31" s="181"/>
      <c r="C31" s="536" t="s">
        <v>19</v>
      </c>
      <c r="D31" s="597" t="s">
        <v>201</v>
      </c>
      <c r="E31" s="598"/>
      <c r="F31" s="182">
        <v>5.61</v>
      </c>
      <c r="G31" s="183">
        <v>6.11</v>
      </c>
      <c r="H31" s="183">
        <v>9.94</v>
      </c>
      <c r="I31" s="183">
        <v>9.92</v>
      </c>
      <c r="J31" s="182">
        <v>5.08</v>
      </c>
      <c r="K31" s="183">
        <v>5.38</v>
      </c>
      <c r="L31" s="183">
        <v>7.28</v>
      </c>
      <c r="M31" s="184">
        <v>6.86</v>
      </c>
    </row>
    <row r="32" spans="2:13" ht="14.25" customHeight="1" x14ac:dyDescent="0.2">
      <c r="B32" s="181"/>
      <c r="C32" s="536" t="s">
        <v>20</v>
      </c>
      <c r="D32" s="597" t="str">
        <f>"Actividades de informação e de comunicação "</f>
        <v xml:space="preserve">Actividades de informação e de comunicação </v>
      </c>
      <c r="E32" s="598"/>
      <c r="F32" s="182">
        <v>9.02</v>
      </c>
      <c r="G32" s="183">
        <v>9.43</v>
      </c>
      <c r="H32" s="183">
        <v>13.4</v>
      </c>
      <c r="I32" s="183">
        <v>14.61</v>
      </c>
      <c r="J32" s="182">
        <v>7.28</v>
      </c>
      <c r="K32" s="183">
        <v>7.6</v>
      </c>
      <c r="L32" s="183">
        <v>11.24</v>
      </c>
      <c r="M32" s="184">
        <v>12.44</v>
      </c>
    </row>
    <row r="33" spans="2:13" ht="20.25" customHeight="1" x14ac:dyDescent="0.2">
      <c r="B33" s="181"/>
      <c r="C33" s="539" t="s">
        <v>50</v>
      </c>
      <c r="D33" s="595" t="s">
        <v>196</v>
      </c>
      <c r="E33" s="596"/>
      <c r="F33" s="182">
        <v>7.18</v>
      </c>
      <c r="G33" s="183">
        <v>9.48</v>
      </c>
      <c r="H33" s="183">
        <v>15.91</v>
      </c>
      <c r="I33" s="183">
        <v>12.63</v>
      </c>
      <c r="J33" s="182">
        <v>6.62</v>
      </c>
      <c r="K33" s="183">
        <v>7.5</v>
      </c>
      <c r="L33" s="183">
        <v>12.52</v>
      </c>
      <c r="M33" s="184">
        <v>10.32</v>
      </c>
    </row>
    <row r="34" spans="2:13" ht="20.25" customHeight="1" x14ac:dyDescent="0.2">
      <c r="B34" s="181"/>
      <c r="C34" s="539" t="s">
        <v>51</v>
      </c>
      <c r="D34" s="595" t="s">
        <v>194</v>
      </c>
      <c r="E34" s="596"/>
      <c r="F34" s="182">
        <v>9.23</v>
      </c>
      <c r="G34" s="183">
        <v>10.64</v>
      </c>
      <c r="H34" s="183">
        <v>14.93</v>
      </c>
      <c r="I34" s="183">
        <v>19.28</v>
      </c>
      <c r="J34" s="182">
        <v>8.14</v>
      </c>
      <c r="K34" s="183">
        <v>9.5500000000000007</v>
      </c>
      <c r="L34" s="183">
        <v>14.68</v>
      </c>
      <c r="M34" s="184">
        <v>15.42</v>
      </c>
    </row>
    <row r="35" spans="2:13" ht="16.5" customHeight="1" x14ac:dyDescent="0.2">
      <c r="B35" s="181"/>
      <c r="C35" s="539" t="s">
        <v>52</v>
      </c>
      <c r="D35" s="595" t="s">
        <v>197</v>
      </c>
      <c r="E35" s="596"/>
      <c r="F35" s="182">
        <v>9.68</v>
      </c>
      <c r="G35" s="183">
        <v>8.9600000000000009</v>
      </c>
      <c r="H35" s="183">
        <v>12.91</v>
      </c>
      <c r="I35" s="183">
        <v>14.26</v>
      </c>
      <c r="J35" s="182">
        <v>7.28</v>
      </c>
      <c r="K35" s="183">
        <v>7.13</v>
      </c>
      <c r="L35" s="183">
        <v>10.55</v>
      </c>
      <c r="M35" s="184">
        <v>12.44</v>
      </c>
    </row>
    <row r="36" spans="2:13" ht="19.5" customHeight="1" x14ac:dyDescent="0.2">
      <c r="B36" s="181"/>
      <c r="C36" s="364" t="s">
        <v>21</v>
      </c>
      <c r="D36" s="558" t="s">
        <v>215</v>
      </c>
      <c r="E36" s="559"/>
      <c r="F36" s="182">
        <v>11.83</v>
      </c>
      <c r="G36" s="183">
        <v>13.08</v>
      </c>
      <c r="H36" s="183">
        <v>14.26</v>
      </c>
      <c r="I36" s="183">
        <v>17.03</v>
      </c>
      <c r="J36" s="182">
        <v>11.22</v>
      </c>
      <c r="K36" s="183">
        <v>12.47</v>
      </c>
      <c r="L36" s="183">
        <v>13.69</v>
      </c>
      <c r="M36" s="184">
        <v>15.14</v>
      </c>
    </row>
    <row r="37" spans="2:13" ht="19.5" customHeight="1" x14ac:dyDescent="0.2">
      <c r="B37" s="181"/>
      <c r="C37" s="539">
        <v>64</v>
      </c>
      <c r="D37" s="595" t="s">
        <v>193</v>
      </c>
      <c r="E37" s="596"/>
      <c r="F37" s="182">
        <v>13.34</v>
      </c>
      <c r="G37" s="183">
        <v>13.97</v>
      </c>
      <c r="H37" s="183">
        <v>14.32</v>
      </c>
      <c r="I37" s="183">
        <v>17.53</v>
      </c>
      <c r="J37" s="182">
        <v>13.2</v>
      </c>
      <c r="K37" s="183">
        <v>13.69</v>
      </c>
      <c r="L37" s="183">
        <v>13.69</v>
      </c>
      <c r="M37" s="184">
        <v>15.32</v>
      </c>
    </row>
    <row r="38" spans="2:13" ht="20.100000000000001" customHeight="1" x14ac:dyDescent="0.2">
      <c r="B38" s="181"/>
      <c r="C38" s="539" t="s">
        <v>53</v>
      </c>
      <c r="D38" s="595" t="s">
        <v>207</v>
      </c>
      <c r="E38" s="596"/>
      <c r="F38" s="182">
        <v>8.98</v>
      </c>
      <c r="G38" s="183">
        <v>11.28</v>
      </c>
      <c r="H38" s="183">
        <v>13.92</v>
      </c>
      <c r="I38" s="183">
        <v>14.85</v>
      </c>
      <c r="J38" s="182">
        <v>7.41</v>
      </c>
      <c r="K38" s="183">
        <v>10.57</v>
      </c>
      <c r="L38" s="183">
        <v>13.2</v>
      </c>
      <c r="M38" s="184">
        <v>13.39</v>
      </c>
    </row>
    <row r="39" spans="2:13" ht="20.25" customHeight="1" x14ac:dyDescent="0.2">
      <c r="B39" s="181" t="s">
        <v>54</v>
      </c>
      <c r="C39" s="560" t="s">
        <v>214</v>
      </c>
      <c r="D39" s="560"/>
      <c r="E39" s="561"/>
      <c r="F39" s="182">
        <v>6.85</v>
      </c>
      <c r="G39" s="183">
        <v>7.98</v>
      </c>
      <c r="H39" s="183">
        <v>15.15</v>
      </c>
      <c r="I39" s="183">
        <v>13.42</v>
      </c>
      <c r="J39" s="182">
        <v>5.8</v>
      </c>
      <c r="K39" s="183">
        <v>6.59</v>
      </c>
      <c r="L39" s="183">
        <v>10.71</v>
      </c>
      <c r="M39" s="184">
        <v>10.53</v>
      </c>
    </row>
    <row r="40" spans="2:13" ht="13.5" customHeight="1" x14ac:dyDescent="0.2">
      <c r="B40" s="181"/>
      <c r="C40" s="536" t="s">
        <v>23</v>
      </c>
      <c r="D40" s="599" t="s">
        <v>202</v>
      </c>
      <c r="E40" s="600"/>
      <c r="F40" s="182">
        <v>5.36</v>
      </c>
      <c r="G40" s="183">
        <v>5.91</v>
      </c>
      <c r="H40" s="183">
        <v>7.34</v>
      </c>
      <c r="I40" s="183">
        <v>9.18</v>
      </c>
      <c r="J40" s="182">
        <v>5.14</v>
      </c>
      <c r="K40" s="183">
        <v>5.28</v>
      </c>
      <c r="L40" s="183">
        <v>5.67</v>
      </c>
      <c r="M40" s="184">
        <v>6.7</v>
      </c>
    </row>
    <row r="41" spans="2:13" ht="26.25" customHeight="1" x14ac:dyDescent="0.2">
      <c r="B41" s="181" t="s">
        <v>48</v>
      </c>
      <c r="C41" s="597" t="s">
        <v>174</v>
      </c>
      <c r="D41" s="597"/>
      <c r="E41" s="598"/>
      <c r="F41" s="182">
        <v>5.49</v>
      </c>
      <c r="G41" s="183">
        <v>6.16</v>
      </c>
      <c r="H41" s="183">
        <v>12.15</v>
      </c>
      <c r="I41" s="183">
        <v>13.9</v>
      </c>
      <c r="J41" s="182">
        <v>5.19</v>
      </c>
      <c r="K41" s="183">
        <v>5.36</v>
      </c>
      <c r="L41" s="183">
        <v>11.37</v>
      </c>
      <c r="M41" s="184">
        <v>13.13</v>
      </c>
    </row>
    <row r="42" spans="2:13" ht="15.75" customHeight="1" x14ac:dyDescent="0.2">
      <c r="B42" s="187"/>
      <c r="C42" s="540" t="s">
        <v>55</v>
      </c>
      <c r="D42" s="593" t="s">
        <v>22</v>
      </c>
      <c r="E42" s="594"/>
      <c r="F42" s="182">
        <v>5.81</v>
      </c>
      <c r="G42" s="183">
        <v>6.83</v>
      </c>
      <c r="H42" s="183">
        <v>14.07</v>
      </c>
      <c r="I42" s="183">
        <v>15.58</v>
      </c>
      <c r="J42" s="182">
        <v>5.36</v>
      </c>
      <c r="K42" s="183">
        <v>6.02</v>
      </c>
      <c r="L42" s="183">
        <v>13.61</v>
      </c>
      <c r="M42" s="184">
        <v>14.68</v>
      </c>
    </row>
    <row r="43" spans="2:13" ht="15.75" customHeight="1" x14ac:dyDescent="0.2">
      <c r="B43" s="187"/>
      <c r="C43" s="540" t="s">
        <v>56</v>
      </c>
      <c r="D43" s="593" t="s">
        <v>200</v>
      </c>
      <c r="E43" s="594"/>
      <c r="F43" s="182">
        <v>5.29</v>
      </c>
      <c r="G43" s="183">
        <v>5.65</v>
      </c>
      <c r="H43" s="183">
        <v>10.4</v>
      </c>
      <c r="I43" s="183">
        <v>11.61</v>
      </c>
      <c r="J43" s="182">
        <v>5.16</v>
      </c>
      <c r="K43" s="183">
        <v>5.34</v>
      </c>
      <c r="L43" s="183">
        <v>9.9</v>
      </c>
      <c r="M43" s="184">
        <v>9.35</v>
      </c>
    </row>
    <row r="44" spans="2:13" ht="15.75" customHeight="1" x14ac:dyDescent="0.2">
      <c r="B44" s="187"/>
      <c r="C44" s="540" t="s">
        <v>57</v>
      </c>
      <c r="D44" s="593" t="s">
        <v>199</v>
      </c>
      <c r="E44" s="594"/>
      <c r="F44" s="182">
        <v>8.3000000000000007</v>
      </c>
      <c r="G44" s="183">
        <v>10.24</v>
      </c>
      <c r="H44" s="183">
        <v>11.79</v>
      </c>
      <c r="I44" s="183">
        <v>12.3</v>
      </c>
      <c r="J44" s="182">
        <v>5.83</v>
      </c>
      <c r="K44" s="183">
        <v>6.24</v>
      </c>
      <c r="L44" s="183">
        <v>8.82</v>
      </c>
      <c r="M44" s="184">
        <v>9.2899999999999991</v>
      </c>
    </row>
    <row r="45" spans="2:13" ht="14.25" customHeight="1" thickBot="1" x14ac:dyDescent="0.25">
      <c r="B45" s="194"/>
      <c r="C45" s="541" t="s">
        <v>58</v>
      </c>
      <c r="D45" s="591" t="s">
        <v>198</v>
      </c>
      <c r="E45" s="592"/>
      <c r="F45" s="239">
        <v>5.57</v>
      </c>
      <c r="G45" s="196">
        <v>6.72</v>
      </c>
      <c r="H45" s="196">
        <v>10.49</v>
      </c>
      <c r="I45" s="231">
        <v>10.95</v>
      </c>
      <c r="J45" s="239">
        <v>5.0599999999999996</v>
      </c>
      <c r="K45" s="196">
        <v>5.58</v>
      </c>
      <c r="L45" s="196">
        <v>8.3800000000000008</v>
      </c>
      <c r="M45" s="198">
        <v>9.3800000000000008</v>
      </c>
    </row>
    <row r="46" spans="2:13" s="13" customFormat="1" ht="10.5" customHeight="1" x14ac:dyDescent="0.2">
      <c r="B46" s="626" t="s">
        <v>100</v>
      </c>
      <c r="C46" s="626"/>
      <c r="D46" s="626"/>
      <c r="E46" s="626"/>
      <c r="F46" s="626"/>
      <c r="G46" s="626"/>
      <c r="H46" s="626"/>
      <c r="I46" s="626"/>
      <c r="J46" s="626"/>
      <c r="K46" s="626"/>
    </row>
    <row r="47" spans="2:13" s="201" customFormat="1" ht="10.5" customHeight="1" x14ac:dyDescent="0.2">
      <c r="B47" s="199"/>
      <c r="C47" s="199"/>
      <c r="D47" s="240"/>
      <c r="E47" s="240"/>
      <c r="F47" s="200"/>
      <c r="G47" s="200"/>
      <c r="H47" s="200"/>
      <c r="I47" s="200"/>
      <c r="J47" s="200"/>
      <c r="K47" s="200"/>
      <c r="L47" s="200"/>
      <c r="M47" s="200"/>
    </row>
    <row r="48" spans="2:13" s="201" customFormat="1" x14ac:dyDescent="0.2">
      <c r="B48" s="167"/>
      <c r="C48" s="167"/>
      <c r="D48" s="168"/>
      <c r="E48" s="168"/>
      <c r="F48" s="200"/>
      <c r="G48" s="200"/>
      <c r="H48" s="200"/>
      <c r="I48" s="200"/>
      <c r="J48" s="200"/>
      <c r="K48" s="200"/>
      <c r="L48" s="200"/>
      <c r="M48" s="200"/>
    </row>
    <row r="49" spans="2:13" s="201" customFormat="1" x14ac:dyDescent="0.2">
      <c r="B49" s="167"/>
      <c r="C49" s="167"/>
      <c r="D49" s="168"/>
      <c r="E49" s="168"/>
      <c r="F49" s="200"/>
      <c r="G49" s="200"/>
      <c r="H49" s="200"/>
      <c r="I49" s="200"/>
      <c r="J49" s="200"/>
      <c r="K49" s="200"/>
      <c r="L49" s="200"/>
      <c r="M49" s="200"/>
    </row>
    <row r="50" spans="2:13" s="201" customFormat="1" x14ac:dyDescent="0.2">
      <c r="B50" s="167"/>
      <c r="C50" s="167"/>
      <c r="D50" s="168"/>
      <c r="E50" s="168"/>
      <c r="F50" s="200"/>
      <c r="G50" s="200"/>
      <c r="H50" s="200"/>
      <c r="I50" s="200"/>
      <c r="J50" s="200"/>
      <c r="K50" s="200"/>
      <c r="L50" s="200"/>
      <c r="M50" s="200"/>
    </row>
    <row r="51" spans="2:13" s="201" customFormat="1" x14ac:dyDescent="0.2">
      <c r="B51" s="167"/>
      <c r="C51" s="167"/>
      <c r="D51" s="168"/>
      <c r="E51" s="168"/>
      <c r="F51" s="200"/>
      <c r="G51" s="200"/>
      <c r="H51" s="200"/>
      <c r="I51" s="200"/>
      <c r="J51" s="200"/>
      <c r="K51" s="200"/>
      <c r="L51" s="200"/>
      <c r="M51" s="200"/>
    </row>
  </sheetData>
  <mergeCells count="41">
    <mergeCell ref="D27:E27"/>
    <mergeCell ref="D14:E14"/>
    <mergeCell ref="D15:E15"/>
    <mergeCell ref="D16:E16"/>
    <mergeCell ref="D17:E17"/>
    <mergeCell ref="D18:E18"/>
    <mergeCell ref="D19:E19"/>
    <mergeCell ref="D20:E20"/>
    <mergeCell ref="D22:E22"/>
    <mergeCell ref="B46:K46"/>
    <mergeCell ref="D40:E40"/>
    <mergeCell ref="C41:E41"/>
    <mergeCell ref="D42:E42"/>
    <mergeCell ref="D43:E43"/>
    <mergeCell ref="D44:E44"/>
    <mergeCell ref="D45:E45"/>
    <mergeCell ref="D13:E13"/>
    <mergeCell ref="B4:E6"/>
    <mergeCell ref="D12:E12"/>
    <mergeCell ref="B1:M2"/>
    <mergeCell ref="F4:M4"/>
    <mergeCell ref="F5:I5"/>
    <mergeCell ref="J5:M5"/>
    <mergeCell ref="B7:E7"/>
    <mergeCell ref="C8:E8"/>
    <mergeCell ref="C39:E39"/>
    <mergeCell ref="C21:E21"/>
    <mergeCell ref="D23:E23"/>
    <mergeCell ref="D28:E28"/>
    <mergeCell ref="D29:E29"/>
    <mergeCell ref="D30:E30"/>
    <mergeCell ref="D31:E31"/>
    <mergeCell ref="D32:E32"/>
    <mergeCell ref="D33:E33"/>
    <mergeCell ref="D34:E34"/>
    <mergeCell ref="D35:E35"/>
    <mergeCell ref="D36:E36"/>
    <mergeCell ref="D37:E37"/>
    <mergeCell ref="D38:E38"/>
    <mergeCell ref="D26:E26"/>
    <mergeCell ref="D24:E2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48"/>
  <sheetViews>
    <sheetView showGridLines="0" showWhiteSpace="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6" width="13.85546875" style="2" customWidth="1"/>
    <col min="7" max="8" width="12.5703125" style="2" customWidth="1"/>
    <col min="9" max="10" width="13.85546875" style="2" customWidth="1"/>
    <col min="11" max="12" width="12.5703125" style="2" customWidth="1"/>
    <col min="13" max="13" width="13.85546875" style="2" customWidth="1"/>
    <col min="14" max="16384" width="9.140625" style="2"/>
  </cols>
  <sheetData>
    <row r="1" spans="2:13" ht="6" customHeight="1" x14ac:dyDescent="0.2"/>
    <row r="2" spans="2:13" s="12" customFormat="1" ht="24.95" customHeight="1" x14ac:dyDescent="0.2">
      <c r="B2" s="553" t="s">
        <v>133</v>
      </c>
      <c r="C2" s="553"/>
      <c r="D2" s="553"/>
      <c r="E2" s="553"/>
      <c r="F2" s="553"/>
      <c r="G2" s="553"/>
      <c r="H2" s="553"/>
      <c r="I2" s="553"/>
      <c r="J2" s="553"/>
      <c r="K2" s="553"/>
      <c r="L2" s="553"/>
      <c r="M2" s="553"/>
    </row>
    <row r="3" spans="2:13" s="13" customFormat="1" ht="6.75" customHeight="1" thickBot="1" x14ac:dyDescent="0.25">
      <c r="B3" s="10"/>
      <c r="C3" s="10"/>
      <c r="E3" s="14"/>
    </row>
    <row r="4" spans="2:13" s="19" customFormat="1" ht="21.95" customHeight="1" thickBot="1" x14ac:dyDescent="0.25">
      <c r="B4" s="609" t="s">
        <v>73</v>
      </c>
      <c r="C4" s="610"/>
      <c r="D4" s="610"/>
      <c r="E4" s="611"/>
      <c r="F4" s="609" t="s">
        <v>83</v>
      </c>
      <c r="G4" s="610"/>
      <c r="H4" s="610"/>
      <c r="I4" s="610"/>
      <c r="J4" s="610"/>
      <c r="K4" s="610"/>
      <c r="L4" s="610"/>
      <c r="M4" s="611"/>
    </row>
    <row r="5" spans="2:13" s="19" customFormat="1" ht="15" customHeight="1" thickBot="1" x14ac:dyDescent="0.25">
      <c r="B5" s="612"/>
      <c r="C5" s="613"/>
      <c r="D5" s="613"/>
      <c r="E5" s="614"/>
      <c r="F5" s="604" t="s">
        <v>82</v>
      </c>
      <c r="G5" s="605"/>
      <c r="H5" s="605"/>
      <c r="I5" s="605"/>
      <c r="J5" s="604" t="s">
        <v>74</v>
      </c>
      <c r="K5" s="605"/>
      <c r="L5" s="605"/>
      <c r="M5" s="606"/>
    </row>
    <row r="6" spans="2:13" s="13" customFormat="1" ht="39.950000000000003" customHeight="1" thickBot="1" x14ac:dyDescent="0.25">
      <c r="B6" s="615"/>
      <c r="C6" s="616"/>
      <c r="D6" s="616"/>
      <c r="E6" s="617"/>
      <c r="F6" s="175" t="s">
        <v>157</v>
      </c>
      <c r="G6" s="175" t="s">
        <v>28</v>
      </c>
      <c r="H6" s="175" t="s">
        <v>119</v>
      </c>
      <c r="I6" s="175" t="s">
        <v>120</v>
      </c>
      <c r="J6" s="175" t="s">
        <v>157</v>
      </c>
      <c r="K6" s="175" t="s">
        <v>28</v>
      </c>
      <c r="L6" s="175" t="s">
        <v>119</v>
      </c>
      <c r="M6" s="176" t="s">
        <v>120</v>
      </c>
    </row>
    <row r="7" spans="2:13" s="14" customFormat="1" ht="16.5" customHeight="1" x14ac:dyDescent="0.2">
      <c r="B7" s="579" t="s">
        <v>241</v>
      </c>
      <c r="C7" s="580"/>
      <c r="D7" s="580"/>
      <c r="E7" s="581"/>
      <c r="F7" s="23">
        <v>5.25</v>
      </c>
      <c r="G7" s="24">
        <v>6.26</v>
      </c>
      <c r="H7" s="24">
        <v>14.44</v>
      </c>
      <c r="I7" s="233">
        <v>14.03</v>
      </c>
      <c r="J7" s="23">
        <v>4.75</v>
      </c>
      <c r="K7" s="234">
        <v>5.54</v>
      </c>
      <c r="L7" s="24">
        <v>13.33</v>
      </c>
      <c r="M7" s="233">
        <v>12.23</v>
      </c>
    </row>
    <row r="8" spans="2:13" s="14" customFormat="1" ht="25.5" customHeight="1" x14ac:dyDescent="0.2">
      <c r="B8" s="30" t="s">
        <v>35</v>
      </c>
      <c r="C8" s="582" t="s">
        <v>172</v>
      </c>
      <c r="D8" s="582"/>
      <c r="E8" s="583"/>
      <c r="F8" s="31">
        <v>5.23</v>
      </c>
      <c r="G8" s="32">
        <v>6.19</v>
      </c>
      <c r="H8" s="32">
        <v>14.85</v>
      </c>
      <c r="I8" s="235">
        <v>9.5299999999999994</v>
      </c>
      <c r="J8" s="31">
        <v>4.72</v>
      </c>
      <c r="K8" s="236">
        <v>5.48</v>
      </c>
      <c r="L8" s="32">
        <v>8.81</v>
      </c>
      <c r="M8" s="235">
        <v>6.47</v>
      </c>
    </row>
    <row r="9" spans="2:13" s="14" customFormat="1" ht="14.25" customHeight="1" x14ac:dyDescent="0.2">
      <c r="B9" s="30" t="s">
        <v>36</v>
      </c>
      <c r="C9" s="39" t="s">
        <v>13</v>
      </c>
      <c r="D9" s="39"/>
      <c r="E9" s="337"/>
      <c r="F9" s="31">
        <v>6.06</v>
      </c>
      <c r="G9" s="32">
        <v>7.88</v>
      </c>
      <c r="H9" s="32">
        <v>13.19</v>
      </c>
      <c r="I9" s="235">
        <v>18.510000000000002</v>
      </c>
      <c r="J9" s="31">
        <v>5.46</v>
      </c>
      <c r="K9" s="236">
        <v>6.58</v>
      </c>
      <c r="L9" s="32">
        <v>13.01</v>
      </c>
      <c r="M9" s="235">
        <v>12.6</v>
      </c>
    </row>
    <row r="10" spans="2:13" s="13" customFormat="1" ht="14.25" customHeight="1" x14ac:dyDescent="0.2">
      <c r="B10" s="30"/>
      <c r="C10" s="364" t="s">
        <v>37</v>
      </c>
      <c r="D10" s="39" t="s">
        <v>204</v>
      </c>
      <c r="E10" s="337"/>
      <c r="F10" s="31">
        <v>7.48</v>
      </c>
      <c r="G10" s="32">
        <v>7.05</v>
      </c>
      <c r="H10" s="32" t="s">
        <v>108</v>
      </c>
      <c r="I10" s="235">
        <v>26.12</v>
      </c>
      <c r="J10" s="31">
        <v>5.08</v>
      </c>
      <c r="K10" s="236">
        <v>6.21</v>
      </c>
      <c r="L10" s="32" t="s">
        <v>108</v>
      </c>
      <c r="M10" s="235">
        <v>6.25</v>
      </c>
    </row>
    <row r="11" spans="2:13" s="13" customFormat="1" ht="11.25" customHeight="1" x14ac:dyDescent="0.2">
      <c r="B11" s="30"/>
      <c r="C11" s="364" t="s">
        <v>14</v>
      </c>
      <c r="D11" s="39" t="s">
        <v>205</v>
      </c>
      <c r="E11" s="337"/>
      <c r="F11" s="31">
        <v>6.05</v>
      </c>
      <c r="G11" s="32">
        <v>7.9</v>
      </c>
      <c r="H11" s="32">
        <v>12.96</v>
      </c>
      <c r="I11" s="235">
        <v>18.61</v>
      </c>
      <c r="J11" s="31">
        <v>5.46</v>
      </c>
      <c r="K11" s="236">
        <v>6.58</v>
      </c>
      <c r="L11" s="32">
        <v>13.01</v>
      </c>
      <c r="M11" s="235">
        <v>12.6</v>
      </c>
    </row>
    <row r="12" spans="2:13" s="13" customFormat="1" ht="13.5" customHeight="1" x14ac:dyDescent="0.2">
      <c r="B12" s="42"/>
      <c r="C12" s="365" t="s">
        <v>38</v>
      </c>
      <c r="D12" s="554" t="s">
        <v>186</v>
      </c>
      <c r="E12" s="555"/>
      <c r="F12" s="31">
        <v>5.35</v>
      </c>
      <c r="G12" s="32">
        <v>7.15</v>
      </c>
      <c r="H12" s="32">
        <v>12.12</v>
      </c>
      <c r="I12" s="235">
        <v>19.28</v>
      </c>
      <c r="J12" s="31">
        <v>4.7699999999999996</v>
      </c>
      <c r="K12" s="236">
        <v>5.03</v>
      </c>
      <c r="L12" s="32">
        <v>13.01</v>
      </c>
      <c r="M12" s="235">
        <v>9.8000000000000007</v>
      </c>
    </row>
    <row r="13" spans="2:13" s="13" customFormat="1" ht="21.75" customHeight="1" x14ac:dyDescent="0.2">
      <c r="B13" s="42"/>
      <c r="C13" s="366" t="s">
        <v>39</v>
      </c>
      <c r="D13" s="556" t="s">
        <v>190</v>
      </c>
      <c r="E13" s="557"/>
      <c r="F13" s="31">
        <v>5.15</v>
      </c>
      <c r="G13" s="32">
        <v>9.65</v>
      </c>
      <c r="H13" s="32">
        <v>7.25</v>
      </c>
      <c r="I13" s="235">
        <v>19.7</v>
      </c>
      <c r="J13" s="31">
        <v>4.67</v>
      </c>
      <c r="K13" s="236">
        <v>6.37</v>
      </c>
      <c r="L13" s="32">
        <v>7.25</v>
      </c>
      <c r="M13" s="235">
        <v>24.23</v>
      </c>
    </row>
    <row r="14" spans="2:13" s="13" customFormat="1" ht="21.75" customHeight="1" x14ac:dyDescent="0.2">
      <c r="B14" s="42"/>
      <c r="C14" s="366" t="s">
        <v>40</v>
      </c>
      <c r="D14" s="556" t="s">
        <v>209</v>
      </c>
      <c r="E14" s="557"/>
      <c r="F14" s="31">
        <v>6.98</v>
      </c>
      <c r="G14" s="32">
        <v>11.85</v>
      </c>
      <c r="H14" s="32">
        <v>9.0399999999999991</v>
      </c>
      <c r="I14" s="235">
        <v>30.63</v>
      </c>
      <c r="J14" s="31">
        <v>6.32</v>
      </c>
      <c r="K14" s="236">
        <v>9.1199999999999992</v>
      </c>
      <c r="L14" s="32">
        <v>9.0399999999999991</v>
      </c>
      <c r="M14" s="235">
        <v>20.04</v>
      </c>
    </row>
    <row r="15" spans="2:13" s="13" customFormat="1" ht="21.75" customHeight="1" x14ac:dyDescent="0.2">
      <c r="B15" s="42"/>
      <c r="C15" s="366" t="s">
        <v>41</v>
      </c>
      <c r="D15" s="556" t="s">
        <v>191</v>
      </c>
      <c r="E15" s="557"/>
      <c r="F15" s="31">
        <v>7.27</v>
      </c>
      <c r="G15" s="32">
        <v>7.57</v>
      </c>
      <c r="H15" s="32" t="s">
        <v>108</v>
      </c>
      <c r="I15" s="235">
        <v>25.37</v>
      </c>
      <c r="J15" s="31">
        <v>5.75</v>
      </c>
      <c r="K15" s="236">
        <v>7.33</v>
      </c>
      <c r="L15" s="123" t="s">
        <v>145</v>
      </c>
      <c r="M15" s="235">
        <v>19.010000000000002</v>
      </c>
    </row>
    <row r="16" spans="2:13" s="13" customFormat="1" ht="21.75" customHeight="1" x14ac:dyDescent="0.2">
      <c r="B16" s="42"/>
      <c r="C16" s="366" t="s">
        <v>42</v>
      </c>
      <c r="D16" s="556" t="s">
        <v>210</v>
      </c>
      <c r="E16" s="557"/>
      <c r="F16" s="31">
        <v>5.9</v>
      </c>
      <c r="G16" s="32">
        <v>10.44</v>
      </c>
      <c r="H16" s="32">
        <v>14.42</v>
      </c>
      <c r="I16" s="235">
        <v>9.65</v>
      </c>
      <c r="J16" s="31">
        <v>4.8499999999999996</v>
      </c>
      <c r="K16" s="236">
        <v>9.0299999999999994</v>
      </c>
      <c r="L16" s="32">
        <v>14.42</v>
      </c>
      <c r="M16" s="235">
        <v>7.74</v>
      </c>
    </row>
    <row r="17" spans="2:13" s="13" customFormat="1" ht="21.75" customHeight="1" x14ac:dyDescent="0.2">
      <c r="B17" s="42"/>
      <c r="C17" s="366" t="s">
        <v>43</v>
      </c>
      <c r="D17" s="556" t="s">
        <v>192</v>
      </c>
      <c r="E17" s="557"/>
      <c r="F17" s="31">
        <v>6.16</v>
      </c>
      <c r="G17" s="32">
        <v>7.13</v>
      </c>
      <c r="H17" s="32">
        <v>12.68</v>
      </c>
      <c r="I17" s="235">
        <v>17.2</v>
      </c>
      <c r="J17" s="31">
        <v>5.7</v>
      </c>
      <c r="K17" s="236">
        <v>7.14</v>
      </c>
      <c r="L17" s="32">
        <v>10.59</v>
      </c>
      <c r="M17" s="235">
        <v>12.59</v>
      </c>
    </row>
    <row r="18" spans="2:13" s="13" customFormat="1" ht="21.75" customHeight="1" x14ac:dyDescent="0.2">
      <c r="B18" s="42"/>
      <c r="C18" s="366" t="s">
        <v>44</v>
      </c>
      <c r="D18" s="556" t="s">
        <v>211</v>
      </c>
      <c r="E18" s="557"/>
      <c r="F18" s="31">
        <v>9.3800000000000008</v>
      </c>
      <c r="G18" s="32">
        <v>9.5500000000000007</v>
      </c>
      <c r="H18" s="123" t="s">
        <v>145</v>
      </c>
      <c r="I18" s="235">
        <v>14.47</v>
      </c>
      <c r="J18" s="31">
        <v>9.4</v>
      </c>
      <c r="K18" s="236">
        <v>9.5</v>
      </c>
      <c r="L18" s="123" t="s">
        <v>145</v>
      </c>
      <c r="M18" s="235">
        <v>8.91</v>
      </c>
    </row>
    <row r="19" spans="2:13" s="13" customFormat="1" ht="21" customHeight="1" x14ac:dyDescent="0.2">
      <c r="B19" s="42"/>
      <c r="C19" s="366" t="s">
        <v>45</v>
      </c>
      <c r="D19" s="556" t="s">
        <v>212</v>
      </c>
      <c r="E19" s="557"/>
      <c r="F19" s="31">
        <v>5.01</v>
      </c>
      <c r="G19" s="32">
        <v>5.22</v>
      </c>
      <c r="H19" s="123" t="s">
        <v>145</v>
      </c>
      <c r="I19" s="235">
        <v>12.08</v>
      </c>
      <c r="J19" s="31">
        <v>4.75</v>
      </c>
      <c r="K19" s="236">
        <v>4.8499999999999996</v>
      </c>
      <c r="L19" s="123" t="s">
        <v>145</v>
      </c>
      <c r="M19" s="235">
        <v>15.12</v>
      </c>
    </row>
    <row r="20" spans="2:13" s="14" customFormat="1" ht="21.75" customHeight="1" x14ac:dyDescent="0.2">
      <c r="B20" s="42"/>
      <c r="C20" s="366">
        <v>33</v>
      </c>
      <c r="D20" s="556" t="s">
        <v>213</v>
      </c>
      <c r="E20" s="557"/>
      <c r="F20" s="31">
        <v>12.72</v>
      </c>
      <c r="G20" s="32">
        <v>6.44</v>
      </c>
      <c r="H20" s="123" t="s">
        <v>145</v>
      </c>
      <c r="I20" s="235">
        <v>7.96</v>
      </c>
      <c r="J20" s="31">
        <v>5.0599999999999996</v>
      </c>
      <c r="K20" s="236">
        <v>6.21</v>
      </c>
      <c r="L20" s="123" t="s">
        <v>145</v>
      </c>
      <c r="M20" s="235">
        <v>6.54</v>
      </c>
    </row>
    <row r="21" spans="2:13" s="14" customFormat="1" ht="21.75" customHeight="1" x14ac:dyDescent="0.2">
      <c r="B21" s="30" t="s">
        <v>46</v>
      </c>
      <c r="C21" s="558" t="s">
        <v>206</v>
      </c>
      <c r="D21" s="558"/>
      <c r="E21" s="559"/>
      <c r="F21" s="45">
        <v>5.78</v>
      </c>
      <c r="G21" s="46">
        <v>7.51</v>
      </c>
      <c r="H21" s="46">
        <v>25</v>
      </c>
      <c r="I21" s="50">
        <v>14.4</v>
      </c>
      <c r="J21" s="45">
        <v>5.63</v>
      </c>
      <c r="K21" s="221">
        <v>6.06</v>
      </c>
      <c r="L21" s="46">
        <v>25</v>
      </c>
      <c r="M21" s="50">
        <v>19.7</v>
      </c>
    </row>
    <row r="22" spans="2:13" s="14" customFormat="1" ht="16.5" customHeight="1" x14ac:dyDescent="0.2">
      <c r="B22" s="42"/>
      <c r="C22" s="364" t="s">
        <v>24</v>
      </c>
      <c r="D22" s="558" t="s">
        <v>16</v>
      </c>
      <c r="E22" s="559"/>
      <c r="F22" s="45">
        <v>5.88</v>
      </c>
      <c r="G22" s="46">
        <v>7.07</v>
      </c>
      <c r="H22" s="46">
        <v>6.06</v>
      </c>
      <c r="I22" s="50">
        <v>8.85</v>
      </c>
      <c r="J22" s="45">
        <v>5.26</v>
      </c>
      <c r="K22" s="221">
        <v>5.72</v>
      </c>
      <c r="L22" s="46">
        <v>6.39</v>
      </c>
      <c r="M22" s="50">
        <v>6.75</v>
      </c>
    </row>
    <row r="23" spans="2:13" s="14" customFormat="1" ht="16.5" customHeight="1" x14ac:dyDescent="0.2">
      <c r="B23" s="30" t="s">
        <v>47</v>
      </c>
      <c r="C23" s="558" t="s">
        <v>17</v>
      </c>
      <c r="D23" s="558"/>
      <c r="E23" s="559"/>
      <c r="F23" s="45">
        <v>5.18</v>
      </c>
      <c r="G23" s="46">
        <v>6.11</v>
      </c>
      <c r="H23" s="46">
        <v>16.920000000000002</v>
      </c>
      <c r="I23" s="50">
        <v>8.42</v>
      </c>
      <c r="J23" s="45">
        <v>4.7</v>
      </c>
      <c r="K23" s="221">
        <v>5.42</v>
      </c>
      <c r="L23" s="46">
        <v>6</v>
      </c>
      <c r="M23" s="50">
        <v>6.26</v>
      </c>
    </row>
    <row r="24" spans="2:13" s="14" customFormat="1" ht="21.95" customHeight="1" x14ac:dyDescent="0.2">
      <c r="B24" s="30"/>
      <c r="C24" s="364" t="s">
        <v>18</v>
      </c>
      <c r="D24" s="558" t="s">
        <v>203</v>
      </c>
      <c r="E24" s="559"/>
      <c r="F24" s="31">
        <v>5.86</v>
      </c>
      <c r="G24" s="32">
        <v>6.17</v>
      </c>
      <c r="H24" s="32">
        <v>8</v>
      </c>
      <c r="I24" s="235">
        <v>6.92</v>
      </c>
      <c r="J24" s="31">
        <v>5.89</v>
      </c>
      <c r="K24" s="236">
        <v>5.79</v>
      </c>
      <c r="L24" s="32">
        <v>6</v>
      </c>
      <c r="M24" s="235">
        <v>6.37</v>
      </c>
    </row>
    <row r="25" spans="2:13" s="14" customFormat="1" ht="15" customHeight="1" x14ac:dyDescent="0.2">
      <c r="B25" s="30"/>
      <c r="C25" s="367">
        <v>45</v>
      </c>
      <c r="D25" s="556" t="s">
        <v>187</v>
      </c>
      <c r="E25" s="557"/>
      <c r="F25" s="49">
        <v>4.47</v>
      </c>
      <c r="G25" s="32">
        <v>5.29</v>
      </c>
      <c r="H25" s="46">
        <v>4.96</v>
      </c>
      <c r="I25" s="50">
        <v>7.3</v>
      </c>
      <c r="J25" s="49">
        <v>4.43</v>
      </c>
      <c r="K25" s="221">
        <v>4.9000000000000004</v>
      </c>
      <c r="L25" s="46">
        <v>4.96</v>
      </c>
      <c r="M25" s="50">
        <v>7.62</v>
      </c>
    </row>
    <row r="26" spans="2:13" s="14" customFormat="1" ht="20.25" customHeight="1" x14ac:dyDescent="0.2">
      <c r="B26" s="30"/>
      <c r="C26" s="367">
        <v>46</v>
      </c>
      <c r="D26" s="556" t="s">
        <v>189</v>
      </c>
      <c r="E26" s="557"/>
      <c r="F26" s="49">
        <v>5.1100000000000003</v>
      </c>
      <c r="G26" s="32">
        <v>8.17</v>
      </c>
      <c r="H26" s="123" t="s">
        <v>145</v>
      </c>
      <c r="I26" s="50">
        <v>18.89</v>
      </c>
      <c r="J26" s="49">
        <v>5.05</v>
      </c>
      <c r="K26" s="221">
        <v>5.4</v>
      </c>
      <c r="L26" s="123" t="s">
        <v>145</v>
      </c>
      <c r="M26" s="50">
        <v>19.399999999999999</v>
      </c>
    </row>
    <row r="27" spans="2:13" s="14" customFormat="1" ht="13.5" customHeight="1" x14ac:dyDescent="0.2">
      <c r="B27" s="30"/>
      <c r="C27" s="367">
        <v>47</v>
      </c>
      <c r="D27" s="556" t="s">
        <v>188</v>
      </c>
      <c r="E27" s="557"/>
      <c r="F27" s="49">
        <v>5.98</v>
      </c>
      <c r="G27" s="32">
        <v>6.11</v>
      </c>
      <c r="H27" s="46">
        <v>8.0500000000000007</v>
      </c>
      <c r="I27" s="50">
        <v>6.52</v>
      </c>
      <c r="J27" s="49">
        <v>6.01</v>
      </c>
      <c r="K27" s="221">
        <v>5.81</v>
      </c>
      <c r="L27" s="46">
        <v>6</v>
      </c>
      <c r="M27" s="50">
        <v>6.31</v>
      </c>
    </row>
    <row r="28" spans="2:13" s="14" customFormat="1" ht="21.75" customHeight="1" x14ac:dyDescent="0.2">
      <c r="B28" s="30"/>
      <c r="C28" s="364" t="s">
        <v>1</v>
      </c>
      <c r="D28" s="558" t="str">
        <f>"Transportes e armazenagem"</f>
        <v>Transportes e armazenagem</v>
      </c>
      <c r="E28" s="559"/>
      <c r="F28" s="49">
        <v>6.12</v>
      </c>
      <c r="G28" s="32">
        <v>7.33</v>
      </c>
      <c r="H28" s="46">
        <v>26.63</v>
      </c>
      <c r="I28" s="50">
        <v>19.3</v>
      </c>
      <c r="J28" s="49">
        <v>5.55</v>
      </c>
      <c r="K28" s="221">
        <v>6.96</v>
      </c>
      <c r="L28" s="46">
        <v>28.07</v>
      </c>
      <c r="M28" s="50">
        <v>11.18</v>
      </c>
    </row>
    <row r="29" spans="2:13" s="14" customFormat="1" ht="21.95" customHeight="1" x14ac:dyDescent="0.2">
      <c r="B29" s="30"/>
      <c r="C29" s="364" t="s">
        <v>19</v>
      </c>
      <c r="D29" s="558" t="s">
        <v>201</v>
      </c>
      <c r="E29" s="559"/>
      <c r="F29" s="49">
        <v>5.19</v>
      </c>
      <c r="G29" s="32">
        <v>5.3</v>
      </c>
      <c r="H29" s="46">
        <v>8.01</v>
      </c>
      <c r="I29" s="50">
        <v>6.34</v>
      </c>
      <c r="J29" s="49">
        <v>4.7</v>
      </c>
      <c r="K29" s="221">
        <v>4.92</v>
      </c>
      <c r="L29" s="46">
        <v>8.81</v>
      </c>
      <c r="M29" s="50">
        <v>5.41</v>
      </c>
    </row>
    <row r="30" spans="2:13" s="14" customFormat="1" ht="11.25" customHeight="1" x14ac:dyDescent="0.2">
      <c r="B30" s="30"/>
      <c r="C30" s="364" t="s">
        <v>20</v>
      </c>
      <c r="D30" s="558" t="str">
        <f>"Actividades de informação e de comunicação "</f>
        <v xml:space="preserve">Actividades de informação e de comunicação </v>
      </c>
      <c r="E30" s="559"/>
      <c r="F30" s="49">
        <v>6.12</v>
      </c>
      <c r="G30" s="32">
        <v>6.55</v>
      </c>
      <c r="H30" s="46">
        <v>32.82</v>
      </c>
      <c r="I30" s="50">
        <v>17.420000000000002</v>
      </c>
      <c r="J30" s="49">
        <v>6.13</v>
      </c>
      <c r="K30" s="221">
        <v>6.2</v>
      </c>
      <c r="L30" s="46">
        <v>32.82</v>
      </c>
      <c r="M30" s="50">
        <v>7.76</v>
      </c>
    </row>
    <row r="31" spans="2:13" s="14" customFormat="1" ht="17.100000000000001" customHeight="1" x14ac:dyDescent="0.2">
      <c r="B31" s="30"/>
      <c r="C31" s="364" t="s">
        <v>21</v>
      </c>
      <c r="D31" s="558" t="s">
        <v>215</v>
      </c>
      <c r="E31" s="559"/>
      <c r="F31" s="49">
        <v>6.11</v>
      </c>
      <c r="G31" s="32">
        <v>16.09</v>
      </c>
      <c r="H31" s="46">
        <v>54.76</v>
      </c>
      <c r="I31" s="50">
        <v>19.02</v>
      </c>
      <c r="J31" s="49">
        <v>4.8</v>
      </c>
      <c r="K31" s="221">
        <v>8.25</v>
      </c>
      <c r="L31" s="46">
        <v>64.38</v>
      </c>
      <c r="M31" s="50">
        <v>11.44</v>
      </c>
    </row>
    <row r="32" spans="2:13" s="13" customFormat="1" ht="24.75" customHeight="1" x14ac:dyDescent="0.2">
      <c r="B32" s="30" t="s">
        <v>54</v>
      </c>
      <c r="C32" s="560" t="s">
        <v>214</v>
      </c>
      <c r="D32" s="560"/>
      <c r="E32" s="561"/>
      <c r="F32" s="49">
        <v>6.03</v>
      </c>
      <c r="G32" s="32">
        <v>12.59</v>
      </c>
      <c r="H32" s="46">
        <v>13.77</v>
      </c>
      <c r="I32" s="50">
        <v>14.93</v>
      </c>
      <c r="J32" s="49">
        <v>4.84</v>
      </c>
      <c r="K32" s="221">
        <v>15.38</v>
      </c>
      <c r="L32" s="46">
        <v>12.98</v>
      </c>
      <c r="M32" s="50">
        <v>11.36</v>
      </c>
    </row>
    <row r="33" spans="2:13" s="13" customFormat="1" ht="15.95" customHeight="1" x14ac:dyDescent="0.2">
      <c r="B33" s="30"/>
      <c r="C33" s="364" t="s">
        <v>23</v>
      </c>
      <c r="D33" s="564" t="s">
        <v>202</v>
      </c>
      <c r="E33" s="565"/>
      <c r="F33" s="49">
        <v>4.93</v>
      </c>
      <c r="G33" s="32">
        <v>5.3</v>
      </c>
      <c r="H33" s="46">
        <v>5.0599999999999996</v>
      </c>
      <c r="I33" s="50">
        <v>7.81</v>
      </c>
      <c r="J33" s="49">
        <v>4.58</v>
      </c>
      <c r="K33" s="221">
        <v>4.91</v>
      </c>
      <c r="L33" s="46">
        <v>5</v>
      </c>
      <c r="M33" s="50">
        <v>5.15</v>
      </c>
    </row>
    <row r="34" spans="2:13" s="13" customFormat="1" ht="28.5" customHeight="1" x14ac:dyDescent="0.2">
      <c r="B34" s="30" t="s">
        <v>48</v>
      </c>
      <c r="C34" s="558" t="s">
        <v>173</v>
      </c>
      <c r="D34" s="558"/>
      <c r="E34" s="559"/>
      <c r="F34" s="31">
        <v>5.7</v>
      </c>
      <c r="G34" s="32">
        <v>7.27</v>
      </c>
      <c r="H34" s="32">
        <v>14.19</v>
      </c>
      <c r="I34" s="235">
        <v>15.55</v>
      </c>
      <c r="J34" s="31">
        <v>5.31</v>
      </c>
      <c r="K34" s="236">
        <v>6</v>
      </c>
      <c r="L34" s="32">
        <v>13.33</v>
      </c>
      <c r="M34" s="235">
        <v>13.99</v>
      </c>
    </row>
    <row r="35" spans="2:13" s="13" customFormat="1" ht="15.95" customHeight="1" x14ac:dyDescent="0.2">
      <c r="B35" s="42"/>
      <c r="C35" s="368" t="s">
        <v>55</v>
      </c>
      <c r="D35" s="560" t="s">
        <v>22</v>
      </c>
      <c r="E35" s="561"/>
      <c r="F35" s="58">
        <v>5.35</v>
      </c>
      <c r="G35" s="59">
        <v>7.72</v>
      </c>
      <c r="H35" s="59">
        <v>14.19</v>
      </c>
      <c r="I35" s="237">
        <v>14.87</v>
      </c>
      <c r="J35" s="58">
        <v>5.24</v>
      </c>
      <c r="K35" s="238">
        <v>6.85</v>
      </c>
      <c r="L35" s="59">
        <v>13.33</v>
      </c>
      <c r="M35" s="237">
        <v>13.96</v>
      </c>
    </row>
    <row r="36" spans="2:13" s="13" customFormat="1" ht="15.95" customHeight="1" x14ac:dyDescent="0.2">
      <c r="B36" s="42"/>
      <c r="C36" s="368" t="s">
        <v>56</v>
      </c>
      <c r="D36" s="560" t="s">
        <v>200</v>
      </c>
      <c r="E36" s="561"/>
      <c r="F36" s="58">
        <v>5.64</v>
      </c>
      <c r="G36" s="59">
        <v>6.64</v>
      </c>
      <c r="H36" s="59">
        <v>14.83</v>
      </c>
      <c r="I36" s="237">
        <v>18.96</v>
      </c>
      <c r="J36" s="58">
        <v>5.15</v>
      </c>
      <c r="K36" s="238">
        <v>5.77</v>
      </c>
      <c r="L36" s="59">
        <v>11.12</v>
      </c>
      <c r="M36" s="237">
        <v>17.149999999999999</v>
      </c>
    </row>
    <row r="37" spans="2:13" s="13" customFormat="1" ht="15.95" customHeight="1" x14ac:dyDescent="0.2">
      <c r="B37" s="42"/>
      <c r="C37" s="368" t="s">
        <v>57</v>
      </c>
      <c r="D37" s="560" t="s">
        <v>199</v>
      </c>
      <c r="E37" s="561"/>
      <c r="F37" s="58">
        <v>6.53</v>
      </c>
      <c r="G37" s="59">
        <v>7.58</v>
      </c>
      <c r="H37" s="59">
        <v>12.41</v>
      </c>
      <c r="I37" s="237">
        <v>9.6999999999999993</v>
      </c>
      <c r="J37" s="58">
        <v>6.25</v>
      </c>
      <c r="K37" s="238">
        <v>6.64</v>
      </c>
      <c r="L37" s="59">
        <v>15.71</v>
      </c>
      <c r="M37" s="237">
        <v>8.44</v>
      </c>
    </row>
    <row r="38" spans="2:13" s="13" customFormat="1" ht="15.95" customHeight="1" thickBot="1" x14ac:dyDescent="0.25">
      <c r="B38" s="65"/>
      <c r="C38" s="369" t="s">
        <v>58</v>
      </c>
      <c r="D38" s="562" t="s">
        <v>198</v>
      </c>
      <c r="E38" s="563"/>
      <c r="F38" s="91">
        <v>5.75</v>
      </c>
      <c r="G38" s="90">
        <v>8.7899999999999991</v>
      </c>
      <c r="H38" s="90">
        <v>9.61</v>
      </c>
      <c r="I38" s="225">
        <v>14.97</v>
      </c>
      <c r="J38" s="91">
        <v>5.31</v>
      </c>
      <c r="K38" s="224">
        <v>6.38</v>
      </c>
      <c r="L38" s="90">
        <v>8.39</v>
      </c>
      <c r="M38" s="225">
        <v>13.23</v>
      </c>
    </row>
    <row r="39" spans="2:13" ht="11.25" customHeight="1" x14ac:dyDescent="0.2">
      <c r="B39" s="2" t="s">
        <v>154</v>
      </c>
      <c r="C39" s="57"/>
      <c r="D39" s="55"/>
      <c r="E39" s="55"/>
    </row>
    <row r="40" spans="2:13" ht="11.25" customHeight="1" x14ac:dyDescent="0.2">
      <c r="B40" s="9" t="s">
        <v>95</v>
      </c>
      <c r="C40" s="226"/>
      <c r="D40" s="226"/>
      <c r="E40" s="226"/>
      <c r="F40" s="226"/>
      <c r="G40" s="226"/>
    </row>
    <row r="41" spans="2:13" x14ac:dyDescent="0.2">
      <c r="B41" s="2"/>
      <c r="D41" s="10"/>
      <c r="E41" s="10"/>
      <c r="F41" s="10"/>
      <c r="G41" s="10"/>
    </row>
    <row r="42" spans="2:13" x14ac:dyDescent="0.2">
      <c r="B42" s="2"/>
      <c r="D42" s="10"/>
      <c r="E42" s="10"/>
      <c r="F42" s="10"/>
      <c r="G42" s="10"/>
    </row>
    <row r="43" spans="2:13" x14ac:dyDescent="0.2">
      <c r="D43" s="10"/>
      <c r="E43" s="10"/>
      <c r="F43" s="10"/>
      <c r="G43" s="10"/>
    </row>
    <row r="44" spans="2:13" x14ac:dyDescent="0.2">
      <c r="D44" s="10"/>
      <c r="E44" s="10"/>
      <c r="F44" s="10"/>
      <c r="G44" s="10"/>
    </row>
    <row r="45" spans="2:13" x14ac:dyDescent="0.2">
      <c r="D45" s="10"/>
      <c r="E45" s="10"/>
      <c r="F45" s="10"/>
      <c r="G45" s="10"/>
    </row>
    <row r="46" spans="2:13" ht="10.5" customHeight="1" x14ac:dyDescent="0.2">
      <c r="D46" s="10"/>
      <c r="E46" s="10"/>
      <c r="F46" s="10"/>
      <c r="G46" s="10"/>
    </row>
    <row r="47" spans="2:13" ht="10.5" customHeight="1" x14ac:dyDescent="0.2"/>
    <row r="48" spans="2:13" ht="10.5" customHeight="1" x14ac:dyDescent="0.2"/>
  </sheetData>
  <mergeCells count="34">
    <mergeCell ref="B2:M2"/>
    <mergeCell ref="D38:E38"/>
    <mergeCell ref="D33:E33"/>
    <mergeCell ref="C34:E34"/>
    <mergeCell ref="D35:E35"/>
    <mergeCell ref="D36:E36"/>
    <mergeCell ref="D37:E37"/>
    <mergeCell ref="D26:E26"/>
    <mergeCell ref="C32:E32"/>
    <mergeCell ref="C21:E21"/>
    <mergeCell ref="D22:E22"/>
    <mergeCell ref="D31:E31"/>
    <mergeCell ref="D27:E27"/>
    <mergeCell ref="D28:E28"/>
    <mergeCell ref="D29:E29"/>
    <mergeCell ref="D30:E30"/>
    <mergeCell ref="D25:E25"/>
    <mergeCell ref="D14:E14"/>
    <mergeCell ref="D15:E15"/>
    <mergeCell ref="D16:E16"/>
    <mergeCell ref="F5:I5"/>
    <mergeCell ref="D17:E17"/>
    <mergeCell ref="D18:E18"/>
    <mergeCell ref="D20:E20"/>
    <mergeCell ref="C23:E23"/>
    <mergeCell ref="D24:E24"/>
    <mergeCell ref="D19:E19"/>
    <mergeCell ref="J5:M5"/>
    <mergeCell ref="B7:E7"/>
    <mergeCell ref="C8:E8"/>
    <mergeCell ref="D12:E12"/>
    <mergeCell ref="D13:E13"/>
    <mergeCell ref="B4:E6"/>
    <mergeCell ref="F4:M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51"/>
  <sheetViews>
    <sheetView showGridLines="0" zoomScaleNormal="100" workbookViewId="0"/>
  </sheetViews>
  <sheetFormatPr defaultColWidth="9.140625" defaultRowHeight="12" x14ac:dyDescent="0.2"/>
  <cols>
    <col min="1" max="1" width="1.85546875" style="169" customWidth="1"/>
    <col min="2" max="2" width="6.42578125" style="167" customWidth="1"/>
    <col min="3" max="3" width="6.85546875" style="167" customWidth="1"/>
    <col min="4" max="4" width="1.42578125" style="168" customWidth="1"/>
    <col min="5" max="5" width="46.140625" style="168" customWidth="1"/>
    <col min="6" max="11" width="9.140625" style="168" customWidth="1"/>
    <col min="12" max="17" width="9.140625" style="168"/>
    <col min="18" max="16384" width="9.140625" style="169"/>
  </cols>
  <sheetData>
    <row r="1" spans="2:17" ht="6" customHeight="1" x14ac:dyDescent="0.2"/>
    <row r="2" spans="2:17" ht="24.95" customHeight="1" x14ac:dyDescent="0.2">
      <c r="B2" s="631" t="s">
        <v>132</v>
      </c>
      <c r="C2" s="631"/>
      <c r="D2" s="631"/>
      <c r="E2" s="631"/>
      <c r="F2" s="631"/>
      <c r="G2" s="631"/>
      <c r="H2" s="631"/>
      <c r="I2" s="631"/>
      <c r="J2" s="631"/>
      <c r="K2" s="631"/>
      <c r="L2" s="631"/>
      <c r="M2" s="631"/>
      <c r="N2" s="631"/>
      <c r="O2" s="631"/>
      <c r="P2" s="631"/>
      <c r="Q2" s="631"/>
    </row>
    <row r="3" spans="2:17" ht="6.75" customHeight="1" thickBot="1" x14ac:dyDescent="0.25">
      <c r="B3" s="170"/>
      <c r="C3" s="170"/>
      <c r="D3" s="170"/>
      <c r="E3" s="170"/>
      <c r="F3" s="170"/>
      <c r="G3" s="170"/>
      <c r="H3" s="170"/>
      <c r="I3" s="170"/>
      <c r="J3" s="170"/>
      <c r="K3" s="170"/>
      <c r="L3" s="170"/>
      <c r="M3" s="170"/>
      <c r="N3" s="170"/>
      <c r="O3" s="170"/>
      <c r="P3" s="170"/>
      <c r="Q3" s="227"/>
    </row>
    <row r="4" spans="2:17" ht="16.5" customHeight="1" thickBot="1" x14ac:dyDescent="0.25">
      <c r="B4" s="609" t="s">
        <v>73</v>
      </c>
      <c r="C4" s="610"/>
      <c r="D4" s="610"/>
      <c r="E4" s="611"/>
      <c r="F4" s="609" t="s">
        <v>158</v>
      </c>
      <c r="G4" s="610"/>
      <c r="H4" s="610"/>
      <c r="I4" s="610"/>
      <c r="J4" s="610"/>
      <c r="K4" s="610"/>
      <c r="L4" s="610"/>
      <c r="M4" s="610"/>
      <c r="N4" s="610"/>
      <c r="O4" s="610"/>
      <c r="P4" s="610"/>
      <c r="Q4" s="611"/>
    </row>
    <row r="5" spans="2:17" ht="13.5" customHeight="1" thickBot="1" x14ac:dyDescent="0.25">
      <c r="B5" s="612"/>
      <c r="C5" s="613"/>
      <c r="D5" s="613"/>
      <c r="E5" s="614"/>
      <c r="F5" s="604" t="s">
        <v>82</v>
      </c>
      <c r="G5" s="605"/>
      <c r="H5" s="605"/>
      <c r="I5" s="605"/>
      <c r="J5" s="605"/>
      <c r="K5" s="606"/>
      <c r="L5" s="604" t="s">
        <v>74</v>
      </c>
      <c r="M5" s="605"/>
      <c r="N5" s="605"/>
      <c r="O5" s="605"/>
      <c r="P5" s="605"/>
      <c r="Q5" s="606"/>
    </row>
    <row r="6" spans="2:17" ht="27.95" customHeight="1" thickBot="1" x14ac:dyDescent="0.25">
      <c r="B6" s="615"/>
      <c r="C6" s="616"/>
      <c r="D6" s="616"/>
      <c r="E6" s="617"/>
      <c r="F6" s="176" t="s">
        <v>235</v>
      </c>
      <c r="G6" s="176" t="s">
        <v>236</v>
      </c>
      <c r="H6" s="176" t="s">
        <v>237</v>
      </c>
      <c r="I6" s="176" t="s">
        <v>238</v>
      </c>
      <c r="J6" s="176" t="s">
        <v>239</v>
      </c>
      <c r="K6" s="176" t="s">
        <v>240</v>
      </c>
      <c r="L6" s="176" t="s">
        <v>235</v>
      </c>
      <c r="M6" s="176" t="s">
        <v>236</v>
      </c>
      <c r="N6" s="176" t="s">
        <v>237</v>
      </c>
      <c r="O6" s="176" t="s">
        <v>238</v>
      </c>
      <c r="P6" s="176" t="s">
        <v>239</v>
      </c>
      <c r="Q6" s="176" t="s">
        <v>240</v>
      </c>
    </row>
    <row r="7" spans="2:17" ht="16.5" customHeight="1" x14ac:dyDescent="0.2">
      <c r="B7" s="632" t="s">
        <v>241</v>
      </c>
      <c r="C7" s="633"/>
      <c r="D7" s="633"/>
      <c r="E7" s="634"/>
      <c r="F7" s="228">
        <v>7.44</v>
      </c>
      <c r="G7" s="178">
        <v>7.88</v>
      </c>
      <c r="H7" s="178">
        <v>8.4499999999999993</v>
      </c>
      <c r="I7" s="178">
        <v>9.68</v>
      </c>
      <c r="J7" s="228">
        <v>11.13</v>
      </c>
      <c r="K7" s="179">
        <v>12.94</v>
      </c>
      <c r="L7" s="228">
        <v>5.64</v>
      </c>
      <c r="M7" s="178">
        <v>5.95</v>
      </c>
      <c r="N7" s="178">
        <v>6.27</v>
      </c>
      <c r="O7" s="178">
        <v>7.09</v>
      </c>
      <c r="P7" s="228">
        <v>8.17</v>
      </c>
      <c r="Q7" s="179">
        <v>9.27</v>
      </c>
    </row>
    <row r="8" spans="2:17" ht="25.5" customHeight="1" x14ac:dyDescent="0.2">
      <c r="B8" s="181" t="s">
        <v>35</v>
      </c>
      <c r="C8" s="621" t="s">
        <v>176</v>
      </c>
      <c r="D8" s="621"/>
      <c r="E8" s="622"/>
      <c r="F8" s="229">
        <v>7.16</v>
      </c>
      <c r="G8" s="183">
        <v>7.65</v>
      </c>
      <c r="H8" s="183">
        <v>8</v>
      </c>
      <c r="I8" s="183">
        <v>8.83</v>
      </c>
      <c r="J8" s="229">
        <v>10.48</v>
      </c>
      <c r="K8" s="184">
        <v>10.37</v>
      </c>
      <c r="L8" s="229">
        <v>5.52</v>
      </c>
      <c r="M8" s="183">
        <v>5.88</v>
      </c>
      <c r="N8" s="183">
        <v>6.1</v>
      </c>
      <c r="O8" s="183">
        <v>6.49</v>
      </c>
      <c r="P8" s="229">
        <v>7.55</v>
      </c>
      <c r="Q8" s="184">
        <v>7.82</v>
      </c>
    </row>
    <row r="9" spans="2:17" ht="16.5" customHeight="1" x14ac:dyDescent="0.2">
      <c r="B9" s="181" t="s">
        <v>36</v>
      </c>
      <c r="C9" s="534" t="s">
        <v>13</v>
      </c>
      <c r="D9" s="534"/>
      <c r="E9" s="535"/>
      <c r="F9" s="229">
        <v>6.49</v>
      </c>
      <c r="G9" s="183">
        <v>6.66</v>
      </c>
      <c r="H9" s="183">
        <v>7.02</v>
      </c>
      <c r="I9" s="183">
        <v>8.0500000000000007</v>
      </c>
      <c r="J9" s="229">
        <v>8.67</v>
      </c>
      <c r="K9" s="184">
        <v>8.81</v>
      </c>
      <c r="L9" s="229">
        <v>5.26</v>
      </c>
      <c r="M9" s="183">
        <v>5.48</v>
      </c>
      <c r="N9" s="183">
        <v>5.65</v>
      </c>
      <c r="O9" s="183">
        <v>6.13</v>
      </c>
      <c r="P9" s="229">
        <v>6.36</v>
      </c>
      <c r="Q9" s="184">
        <v>6.32</v>
      </c>
    </row>
    <row r="10" spans="2:17" ht="17.25" customHeight="1" x14ac:dyDescent="0.2">
      <c r="B10" s="181"/>
      <c r="C10" s="536" t="s">
        <v>37</v>
      </c>
      <c r="D10" s="534" t="s">
        <v>204</v>
      </c>
      <c r="E10" s="535"/>
      <c r="F10" s="229">
        <v>8.7799999999999994</v>
      </c>
      <c r="G10" s="183">
        <v>9.61</v>
      </c>
      <c r="H10" s="183">
        <v>8.65</v>
      </c>
      <c r="I10" s="183">
        <v>10.02</v>
      </c>
      <c r="J10" s="229">
        <v>10.46</v>
      </c>
      <c r="K10" s="184">
        <v>11.85</v>
      </c>
      <c r="L10" s="229">
        <v>7.17</v>
      </c>
      <c r="M10" s="183">
        <v>6.91</v>
      </c>
      <c r="N10" s="183">
        <v>6.95</v>
      </c>
      <c r="O10" s="183">
        <v>8.0500000000000007</v>
      </c>
      <c r="P10" s="229">
        <v>8.4</v>
      </c>
      <c r="Q10" s="184">
        <v>15.17</v>
      </c>
    </row>
    <row r="11" spans="2:17" ht="17.25" customHeight="1" x14ac:dyDescent="0.2">
      <c r="B11" s="181"/>
      <c r="C11" s="536" t="s">
        <v>14</v>
      </c>
      <c r="D11" s="534" t="s">
        <v>205</v>
      </c>
      <c r="E11" s="535"/>
      <c r="F11" s="229">
        <v>6.39</v>
      </c>
      <c r="G11" s="183">
        <v>6.59</v>
      </c>
      <c r="H11" s="183">
        <v>6.92</v>
      </c>
      <c r="I11" s="183">
        <v>7.9</v>
      </c>
      <c r="J11" s="229">
        <v>8.34</v>
      </c>
      <c r="K11" s="184">
        <v>8</v>
      </c>
      <c r="L11" s="229">
        <v>5.24</v>
      </c>
      <c r="M11" s="183">
        <v>5.43</v>
      </c>
      <c r="N11" s="183">
        <v>5.6</v>
      </c>
      <c r="O11" s="183">
        <v>6.06</v>
      </c>
      <c r="P11" s="229">
        <v>6.24</v>
      </c>
      <c r="Q11" s="184">
        <v>6.14</v>
      </c>
    </row>
    <row r="12" spans="2:17" ht="16.5" customHeight="1" x14ac:dyDescent="0.2">
      <c r="B12" s="187"/>
      <c r="C12" s="537" t="s">
        <v>38</v>
      </c>
      <c r="D12" s="607" t="s">
        <v>186</v>
      </c>
      <c r="E12" s="608"/>
      <c r="F12" s="229">
        <v>5.81</v>
      </c>
      <c r="G12" s="183">
        <v>6.63</v>
      </c>
      <c r="H12" s="183">
        <v>6.44</v>
      </c>
      <c r="I12" s="183">
        <v>7.39</v>
      </c>
      <c r="J12" s="229">
        <v>8.26</v>
      </c>
      <c r="K12" s="184">
        <v>8.43</v>
      </c>
      <c r="L12" s="229">
        <v>4.95</v>
      </c>
      <c r="M12" s="183">
        <v>5.2</v>
      </c>
      <c r="N12" s="183">
        <v>5.29</v>
      </c>
      <c r="O12" s="183">
        <v>5.6</v>
      </c>
      <c r="P12" s="229">
        <v>5.98</v>
      </c>
      <c r="Q12" s="184">
        <v>6.2</v>
      </c>
    </row>
    <row r="13" spans="2:17" ht="21.75" customHeight="1" x14ac:dyDescent="0.2">
      <c r="B13" s="187"/>
      <c r="C13" s="538" t="s">
        <v>39</v>
      </c>
      <c r="D13" s="595" t="s">
        <v>190</v>
      </c>
      <c r="E13" s="596"/>
      <c r="F13" s="229">
        <v>5.73</v>
      </c>
      <c r="G13" s="183">
        <v>5.7</v>
      </c>
      <c r="H13" s="183">
        <v>5.94</v>
      </c>
      <c r="I13" s="183">
        <v>6.31</v>
      </c>
      <c r="J13" s="229">
        <v>6.29</v>
      </c>
      <c r="K13" s="184">
        <v>6.5</v>
      </c>
      <c r="L13" s="229">
        <v>4.91</v>
      </c>
      <c r="M13" s="183">
        <v>4.93</v>
      </c>
      <c r="N13" s="183">
        <v>4.9800000000000004</v>
      </c>
      <c r="O13" s="183">
        <v>5.08</v>
      </c>
      <c r="P13" s="229">
        <v>5.0599999999999996</v>
      </c>
      <c r="Q13" s="184">
        <v>4.99</v>
      </c>
    </row>
    <row r="14" spans="2:17" ht="21.75" customHeight="1" x14ac:dyDescent="0.2">
      <c r="B14" s="187"/>
      <c r="C14" s="538" t="s">
        <v>40</v>
      </c>
      <c r="D14" s="595" t="s">
        <v>209</v>
      </c>
      <c r="E14" s="596"/>
      <c r="F14" s="229">
        <v>6.65</v>
      </c>
      <c r="G14" s="183">
        <v>7.27</v>
      </c>
      <c r="H14" s="183">
        <v>7.29</v>
      </c>
      <c r="I14" s="183">
        <v>8.36</v>
      </c>
      <c r="J14" s="229">
        <v>10.63</v>
      </c>
      <c r="K14" s="184">
        <v>10.99</v>
      </c>
      <c r="L14" s="229">
        <v>5.26</v>
      </c>
      <c r="M14" s="183">
        <v>5.9</v>
      </c>
      <c r="N14" s="183">
        <v>6.01</v>
      </c>
      <c r="O14" s="183">
        <v>7.23</v>
      </c>
      <c r="P14" s="229">
        <v>8.1199999999999992</v>
      </c>
      <c r="Q14" s="184">
        <v>7.83</v>
      </c>
    </row>
    <row r="15" spans="2:17" ht="21.75" customHeight="1" x14ac:dyDescent="0.2">
      <c r="B15" s="187"/>
      <c r="C15" s="538" t="s">
        <v>41</v>
      </c>
      <c r="D15" s="595" t="s">
        <v>191</v>
      </c>
      <c r="E15" s="596"/>
      <c r="F15" s="229">
        <v>6.97</v>
      </c>
      <c r="G15" s="183">
        <v>7.24</v>
      </c>
      <c r="H15" s="183">
        <v>7.76</v>
      </c>
      <c r="I15" s="183">
        <v>10.15</v>
      </c>
      <c r="J15" s="229">
        <v>10.44</v>
      </c>
      <c r="K15" s="184">
        <v>10.09</v>
      </c>
      <c r="L15" s="229">
        <v>5.54</v>
      </c>
      <c r="M15" s="183">
        <v>6.08</v>
      </c>
      <c r="N15" s="183">
        <v>6.26</v>
      </c>
      <c r="O15" s="183">
        <v>7.42</v>
      </c>
      <c r="P15" s="229">
        <v>7.57</v>
      </c>
      <c r="Q15" s="184">
        <v>8.14</v>
      </c>
    </row>
    <row r="16" spans="2:17" ht="21.75" customHeight="1" x14ac:dyDescent="0.2">
      <c r="B16" s="187"/>
      <c r="C16" s="538" t="s">
        <v>42</v>
      </c>
      <c r="D16" s="595" t="s">
        <v>210</v>
      </c>
      <c r="E16" s="596"/>
      <c r="F16" s="229">
        <v>6.4</v>
      </c>
      <c r="G16" s="183">
        <v>6.67</v>
      </c>
      <c r="H16" s="183">
        <v>7.27</v>
      </c>
      <c r="I16" s="183">
        <v>8.16</v>
      </c>
      <c r="J16" s="229">
        <v>8.85</v>
      </c>
      <c r="K16" s="184">
        <v>7.88</v>
      </c>
      <c r="L16" s="229">
        <v>5.46</v>
      </c>
      <c r="M16" s="183">
        <v>5.65</v>
      </c>
      <c r="N16" s="183">
        <v>6.33</v>
      </c>
      <c r="O16" s="183">
        <v>6.65</v>
      </c>
      <c r="P16" s="229">
        <v>6.99</v>
      </c>
      <c r="Q16" s="184">
        <v>6.7</v>
      </c>
    </row>
    <row r="17" spans="2:17" ht="21.75" customHeight="1" x14ac:dyDescent="0.2">
      <c r="B17" s="187"/>
      <c r="C17" s="538" t="s">
        <v>43</v>
      </c>
      <c r="D17" s="595" t="s">
        <v>192</v>
      </c>
      <c r="E17" s="596"/>
      <c r="F17" s="229">
        <v>7.91</v>
      </c>
      <c r="G17" s="183">
        <v>7.5</v>
      </c>
      <c r="H17" s="183">
        <v>8.77</v>
      </c>
      <c r="I17" s="183">
        <v>8.8000000000000007</v>
      </c>
      <c r="J17" s="229">
        <v>8.93</v>
      </c>
      <c r="K17" s="184">
        <v>8.39</v>
      </c>
      <c r="L17" s="229">
        <v>6.07</v>
      </c>
      <c r="M17" s="183">
        <v>6.27</v>
      </c>
      <c r="N17" s="183">
        <v>6.66</v>
      </c>
      <c r="O17" s="183">
        <v>7.13</v>
      </c>
      <c r="P17" s="229">
        <v>7.2</v>
      </c>
      <c r="Q17" s="184">
        <v>7.27</v>
      </c>
    </row>
    <row r="18" spans="2:17" ht="21.75" customHeight="1" x14ac:dyDescent="0.2">
      <c r="B18" s="187"/>
      <c r="C18" s="538" t="s">
        <v>44</v>
      </c>
      <c r="D18" s="595" t="s">
        <v>211</v>
      </c>
      <c r="E18" s="596"/>
      <c r="F18" s="229">
        <v>7.19</v>
      </c>
      <c r="G18" s="183">
        <v>6.93</v>
      </c>
      <c r="H18" s="183">
        <v>7.7</v>
      </c>
      <c r="I18" s="183">
        <v>7.83</v>
      </c>
      <c r="J18" s="229">
        <v>9.49</v>
      </c>
      <c r="K18" s="184">
        <v>7.88</v>
      </c>
      <c r="L18" s="229">
        <v>5.71</v>
      </c>
      <c r="M18" s="183">
        <v>5.75</v>
      </c>
      <c r="N18" s="183">
        <v>6.25</v>
      </c>
      <c r="O18" s="183">
        <v>6.59</v>
      </c>
      <c r="P18" s="229">
        <v>8.09</v>
      </c>
      <c r="Q18" s="184">
        <v>6.63</v>
      </c>
    </row>
    <row r="19" spans="2:17" ht="21" customHeight="1" x14ac:dyDescent="0.2">
      <c r="B19" s="187"/>
      <c r="C19" s="538" t="s">
        <v>45</v>
      </c>
      <c r="D19" s="595" t="s">
        <v>212</v>
      </c>
      <c r="E19" s="596"/>
      <c r="F19" s="229">
        <v>5.77</v>
      </c>
      <c r="G19" s="183">
        <v>5.92</v>
      </c>
      <c r="H19" s="183">
        <v>5.73</v>
      </c>
      <c r="I19" s="183">
        <v>6.91</v>
      </c>
      <c r="J19" s="229">
        <v>6.17</v>
      </c>
      <c r="K19" s="184">
        <v>7.31</v>
      </c>
      <c r="L19" s="229">
        <v>5.05</v>
      </c>
      <c r="M19" s="183">
        <v>5.24</v>
      </c>
      <c r="N19" s="183">
        <v>5.17</v>
      </c>
      <c r="O19" s="183">
        <v>5.57</v>
      </c>
      <c r="P19" s="229">
        <v>5.28</v>
      </c>
      <c r="Q19" s="184">
        <v>6.63</v>
      </c>
    </row>
    <row r="20" spans="2:17" ht="21.75" customHeight="1" x14ac:dyDescent="0.2">
      <c r="B20" s="187"/>
      <c r="C20" s="538">
        <v>33</v>
      </c>
      <c r="D20" s="595" t="s">
        <v>213</v>
      </c>
      <c r="E20" s="596"/>
      <c r="F20" s="229">
        <v>7.39</v>
      </c>
      <c r="G20" s="183">
        <v>7.13</v>
      </c>
      <c r="H20" s="183">
        <v>8.3000000000000007</v>
      </c>
      <c r="I20" s="183">
        <v>9.01</v>
      </c>
      <c r="J20" s="229">
        <v>9.2200000000000006</v>
      </c>
      <c r="K20" s="184">
        <v>11.43</v>
      </c>
      <c r="L20" s="229">
        <v>5.78</v>
      </c>
      <c r="M20" s="183">
        <v>6.24</v>
      </c>
      <c r="N20" s="183">
        <v>7.06</v>
      </c>
      <c r="O20" s="183">
        <v>8.0500000000000007</v>
      </c>
      <c r="P20" s="229">
        <v>8.0500000000000007</v>
      </c>
      <c r="Q20" s="184">
        <v>9.4600000000000009</v>
      </c>
    </row>
    <row r="21" spans="2:17" ht="21.75" customHeight="1" x14ac:dyDescent="0.2">
      <c r="B21" s="181" t="s">
        <v>46</v>
      </c>
      <c r="C21" s="597" t="s">
        <v>206</v>
      </c>
      <c r="D21" s="597"/>
      <c r="E21" s="598"/>
      <c r="F21" s="229">
        <v>7.1</v>
      </c>
      <c r="G21" s="183">
        <v>7.44</v>
      </c>
      <c r="H21" s="183">
        <v>8.7899999999999991</v>
      </c>
      <c r="I21" s="183">
        <v>9.5399999999999991</v>
      </c>
      <c r="J21" s="229">
        <v>15.3</v>
      </c>
      <c r="K21" s="184">
        <v>18.63</v>
      </c>
      <c r="L21" s="229">
        <v>5.58</v>
      </c>
      <c r="M21" s="183">
        <v>5.95</v>
      </c>
      <c r="N21" s="183">
        <v>6.54</v>
      </c>
      <c r="O21" s="183">
        <v>7.32</v>
      </c>
      <c r="P21" s="229">
        <v>13.73</v>
      </c>
      <c r="Q21" s="184">
        <v>17.75</v>
      </c>
    </row>
    <row r="22" spans="2:17" ht="20.100000000000001" customHeight="1" x14ac:dyDescent="0.2">
      <c r="B22" s="42"/>
      <c r="C22" s="364" t="s">
        <v>102</v>
      </c>
      <c r="D22" s="558" t="s">
        <v>103</v>
      </c>
      <c r="E22" s="559"/>
      <c r="F22" s="229">
        <v>13.96</v>
      </c>
      <c r="G22" s="183">
        <v>13.03</v>
      </c>
      <c r="H22" s="183">
        <v>15.26</v>
      </c>
      <c r="I22" s="183">
        <v>17.760000000000002</v>
      </c>
      <c r="J22" s="229">
        <v>20.87</v>
      </c>
      <c r="K22" s="184">
        <v>20.57</v>
      </c>
      <c r="L22" s="229">
        <v>13</v>
      </c>
      <c r="M22" s="183">
        <v>10.44</v>
      </c>
      <c r="N22" s="183">
        <v>14.59</v>
      </c>
      <c r="O22" s="183">
        <v>15.71</v>
      </c>
      <c r="P22" s="229">
        <v>17.82</v>
      </c>
      <c r="Q22" s="184">
        <v>18.600000000000001</v>
      </c>
    </row>
    <row r="23" spans="2:17" ht="12" customHeight="1" x14ac:dyDescent="0.2">
      <c r="B23" s="42"/>
      <c r="C23" s="364" t="s">
        <v>7</v>
      </c>
      <c r="D23" s="558" t="s">
        <v>208</v>
      </c>
      <c r="E23" s="559"/>
      <c r="F23" s="229">
        <v>6.22</v>
      </c>
      <c r="G23" s="183">
        <v>6.45</v>
      </c>
      <c r="H23" s="183">
        <v>6.87</v>
      </c>
      <c r="I23" s="183">
        <v>8.15</v>
      </c>
      <c r="J23" s="229">
        <v>10.71</v>
      </c>
      <c r="K23" s="184">
        <v>9.43</v>
      </c>
      <c r="L23" s="229">
        <v>5.46</v>
      </c>
      <c r="M23" s="183">
        <v>5.68</v>
      </c>
      <c r="N23" s="183">
        <v>5.79</v>
      </c>
      <c r="O23" s="183">
        <v>6.58</v>
      </c>
      <c r="P23" s="229">
        <v>8.34</v>
      </c>
      <c r="Q23" s="184">
        <v>9.43</v>
      </c>
    </row>
    <row r="24" spans="2:17" ht="14.1" customHeight="1" x14ac:dyDescent="0.2">
      <c r="B24" s="181"/>
      <c r="C24" s="536" t="s">
        <v>105</v>
      </c>
      <c r="D24" s="597" t="s">
        <v>16</v>
      </c>
      <c r="E24" s="598"/>
      <c r="F24" s="229">
        <v>6.28</v>
      </c>
      <c r="G24" s="183">
        <v>6.92</v>
      </c>
      <c r="H24" s="183">
        <v>6.87</v>
      </c>
      <c r="I24" s="183">
        <v>7.73</v>
      </c>
      <c r="J24" s="229">
        <v>9.7100000000000009</v>
      </c>
      <c r="K24" s="184">
        <v>8.08</v>
      </c>
      <c r="L24" s="229">
        <v>5.32</v>
      </c>
      <c r="M24" s="183">
        <v>5.78</v>
      </c>
      <c r="N24" s="183">
        <v>5.71</v>
      </c>
      <c r="O24" s="183">
        <v>6.18</v>
      </c>
      <c r="P24" s="229">
        <v>7.4</v>
      </c>
      <c r="Q24" s="184">
        <v>6.48</v>
      </c>
    </row>
    <row r="25" spans="2:17" ht="16.5" customHeight="1" x14ac:dyDescent="0.2">
      <c r="B25" s="188" t="s">
        <v>47</v>
      </c>
      <c r="C25" s="534" t="s">
        <v>17</v>
      </c>
      <c r="D25" s="534"/>
      <c r="E25" s="535"/>
      <c r="F25" s="230">
        <v>7.51</v>
      </c>
      <c r="G25" s="190">
        <v>8.25</v>
      </c>
      <c r="H25" s="190">
        <v>8.76</v>
      </c>
      <c r="I25" s="190">
        <v>9.4499999999999993</v>
      </c>
      <c r="J25" s="230">
        <v>11.74</v>
      </c>
      <c r="K25" s="191">
        <v>12.99</v>
      </c>
      <c r="L25" s="230">
        <v>5.66</v>
      </c>
      <c r="M25" s="190">
        <v>6.14</v>
      </c>
      <c r="N25" s="183">
        <v>6.44</v>
      </c>
      <c r="O25" s="183">
        <v>6.82</v>
      </c>
      <c r="P25" s="229">
        <v>8.49</v>
      </c>
      <c r="Q25" s="184">
        <v>11.14</v>
      </c>
    </row>
    <row r="26" spans="2:17" ht="21.75" customHeight="1" x14ac:dyDescent="0.2">
      <c r="B26" s="181"/>
      <c r="C26" s="536" t="s">
        <v>18</v>
      </c>
      <c r="D26" s="597" t="s">
        <v>203</v>
      </c>
      <c r="E26" s="598"/>
      <c r="F26" s="229">
        <v>7.02</v>
      </c>
      <c r="G26" s="183">
        <v>7.52</v>
      </c>
      <c r="H26" s="183">
        <v>8.2799999999999994</v>
      </c>
      <c r="I26" s="183">
        <v>8.85</v>
      </c>
      <c r="J26" s="229">
        <v>9.5500000000000007</v>
      </c>
      <c r="K26" s="184">
        <v>9.33</v>
      </c>
      <c r="L26" s="229">
        <v>5.58</v>
      </c>
      <c r="M26" s="183">
        <v>5.9</v>
      </c>
      <c r="N26" s="183">
        <v>6.31</v>
      </c>
      <c r="O26" s="183">
        <v>6.53</v>
      </c>
      <c r="P26" s="229">
        <v>6.85</v>
      </c>
      <c r="Q26" s="184">
        <v>6.99</v>
      </c>
    </row>
    <row r="27" spans="2:17" ht="16.5" customHeight="1" x14ac:dyDescent="0.2">
      <c r="B27" s="181"/>
      <c r="C27" s="539">
        <v>45</v>
      </c>
      <c r="D27" s="595" t="s">
        <v>187</v>
      </c>
      <c r="E27" s="596"/>
      <c r="F27" s="229">
        <v>7.04</v>
      </c>
      <c r="G27" s="183">
        <v>6.75</v>
      </c>
      <c r="H27" s="183">
        <v>7.09</v>
      </c>
      <c r="I27" s="183">
        <v>7.61</v>
      </c>
      <c r="J27" s="229">
        <v>8.98</v>
      </c>
      <c r="K27" s="184">
        <v>7.88</v>
      </c>
      <c r="L27" s="229">
        <v>5.47</v>
      </c>
      <c r="M27" s="183">
        <v>5.75</v>
      </c>
      <c r="N27" s="183">
        <v>6.36</v>
      </c>
      <c r="O27" s="183">
        <v>6.41</v>
      </c>
      <c r="P27" s="229">
        <v>6.95</v>
      </c>
      <c r="Q27" s="184">
        <v>7.69</v>
      </c>
    </row>
    <row r="28" spans="2:17" ht="21.75" customHeight="1" x14ac:dyDescent="0.2">
      <c r="B28" s="181"/>
      <c r="C28" s="539">
        <v>46</v>
      </c>
      <c r="D28" s="595" t="s">
        <v>189</v>
      </c>
      <c r="E28" s="596"/>
      <c r="F28" s="229">
        <v>8.1999999999999993</v>
      </c>
      <c r="G28" s="183">
        <v>8.49</v>
      </c>
      <c r="H28" s="183">
        <v>9.57</v>
      </c>
      <c r="I28" s="183">
        <v>10.71</v>
      </c>
      <c r="J28" s="229">
        <v>11.89</v>
      </c>
      <c r="K28" s="184">
        <v>10.73</v>
      </c>
      <c r="L28" s="229">
        <v>5.87</v>
      </c>
      <c r="M28" s="183">
        <v>6.16</v>
      </c>
      <c r="N28" s="183">
        <v>6.64</v>
      </c>
      <c r="O28" s="183">
        <v>7.38</v>
      </c>
      <c r="P28" s="229">
        <v>8.32</v>
      </c>
      <c r="Q28" s="184">
        <v>8.5399999999999991</v>
      </c>
    </row>
    <row r="29" spans="2:17" ht="16.5" customHeight="1" x14ac:dyDescent="0.2">
      <c r="B29" s="181"/>
      <c r="C29" s="539">
        <v>47</v>
      </c>
      <c r="D29" s="595" t="s">
        <v>188</v>
      </c>
      <c r="E29" s="596"/>
      <c r="F29" s="229">
        <v>6.37</v>
      </c>
      <c r="G29" s="183">
        <v>7.01</v>
      </c>
      <c r="H29" s="183">
        <v>7.68</v>
      </c>
      <c r="I29" s="183">
        <v>8.06</v>
      </c>
      <c r="J29" s="229">
        <v>8.44</v>
      </c>
      <c r="K29" s="184">
        <v>8.27</v>
      </c>
      <c r="L29" s="229">
        <v>5.5</v>
      </c>
      <c r="M29" s="183">
        <v>5.76</v>
      </c>
      <c r="N29" s="183">
        <v>6.17</v>
      </c>
      <c r="O29" s="183">
        <v>6.2</v>
      </c>
      <c r="P29" s="229">
        <v>6.45</v>
      </c>
      <c r="Q29" s="184">
        <v>6.54</v>
      </c>
    </row>
    <row r="30" spans="2:17" ht="16.5" customHeight="1" x14ac:dyDescent="0.2">
      <c r="B30" s="181"/>
      <c r="C30" s="536" t="s">
        <v>1</v>
      </c>
      <c r="D30" s="597" t="str">
        <f>"Transportes e armazenagem"</f>
        <v>Transportes e armazenagem</v>
      </c>
      <c r="E30" s="598"/>
      <c r="F30" s="229">
        <v>7.67</v>
      </c>
      <c r="G30" s="183">
        <v>7.17</v>
      </c>
      <c r="H30" s="183">
        <v>7.3</v>
      </c>
      <c r="I30" s="183">
        <v>8.75</v>
      </c>
      <c r="J30" s="229">
        <v>10.99</v>
      </c>
      <c r="K30" s="184">
        <v>13.35</v>
      </c>
      <c r="L30" s="229">
        <v>6.08</v>
      </c>
      <c r="M30" s="183">
        <v>6.19</v>
      </c>
      <c r="N30" s="183">
        <v>6.33</v>
      </c>
      <c r="O30" s="183">
        <v>7.01</v>
      </c>
      <c r="P30" s="229">
        <v>8.7799999999999994</v>
      </c>
      <c r="Q30" s="184">
        <v>11.05</v>
      </c>
    </row>
    <row r="31" spans="2:17" ht="20.100000000000001" customHeight="1" x14ac:dyDescent="0.2">
      <c r="B31" s="181"/>
      <c r="C31" s="536" t="s">
        <v>19</v>
      </c>
      <c r="D31" s="597" t="s">
        <v>201</v>
      </c>
      <c r="E31" s="598"/>
      <c r="F31" s="229">
        <v>5.85</v>
      </c>
      <c r="G31" s="183">
        <v>6.03</v>
      </c>
      <c r="H31" s="183">
        <v>6.6</v>
      </c>
      <c r="I31" s="183">
        <v>6.45</v>
      </c>
      <c r="J31" s="229">
        <v>6.79</v>
      </c>
      <c r="K31" s="184">
        <v>7.67</v>
      </c>
      <c r="L31" s="229">
        <v>5.14</v>
      </c>
      <c r="M31" s="183">
        <v>5.29</v>
      </c>
      <c r="N31" s="183">
        <v>5.59</v>
      </c>
      <c r="O31" s="183">
        <v>5.28</v>
      </c>
      <c r="P31" s="229">
        <v>5.64</v>
      </c>
      <c r="Q31" s="184">
        <v>6.58</v>
      </c>
    </row>
    <row r="32" spans="2:17" ht="16.5" customHeight="1" x14ac:dyDescent="0.2">
      <c r="B32" s="181"/>
      <c r="C32" s="536" t="s">
        <v>20</v>
      </c>
      <c r="D32" s="597" t="str">
        <f>"Actividades de informação e de comunicação "</f>
        <v xml:space="preserve">Actividades de informação e de comunicação </v>
      </c>
      <c r="E32" s="598"/>
      <c r="F32" s="229">
        <v>11.69</v>
      </c>
      <c r="G32" s="183">
        <v>12.73</v>
      </c>
      <c r="H32" s="183">
        <v>14.27</v>
      </c>
      <c r="I32" s="183">
        <v>13.61</v>
      </c>
      <c r="J32" s="229">
        <v>19.329999999999998</v>
      </c>
      <c r="K32" s="184">
        <v>15.82</v>
      </c>
      <c r="L32" s="229">
        <v>9.5299999999999994</v>
      </c>
      <c r="M32" s="183">
        <v>10.87</v>
      </c>
      <c r="N32" s="183">
        <v>12.39</v>
      </c>
      <c r="O32" s="183">
        <v>12.31</v>
      </c>
      <c r="P32" s="229">
        <v>16.16</v>
      </c>
      <c r="Q32" s="184">
        <v>13.92</v>
      </c>
    </row>
    <row r="33" spans="2:17" ht="23.25" customHeight="1" x14ac:dyDescent="0.2">
      <c r="B33" s="181"/>
      <c r="C33" s="539" t="s">
        <v>50</v>
      </c>
      <c r="D33" s="595" t="s">
        <v>196</v>
      </c>
      <c r="E33" s="596"/>
      <c r="F33" s="229">
        <v>10.07</v>
      </c>
      <c r="G33" s="183">
        <v>9.3800000000000008</v>
      </c>
      <c r="H33" s="183">
        <v>12.09</v>
      </c>
      <c r="I33" s="183">
        <v>12.79</v>
      </c>
      <c r="J33" s="229">
        <v>14.47</v>
      </c>
      <c r="K33" s="184">
        <v>9.65</v>
      </c>
      <c r="L33" s="229">
        <v>7.91</v>
      </c>
      <c r="M33" s="183">
        <v>8.57</v>
      </c>
      <c r="N33" s="183">
        <v>9.51</v>
      </c>
      <c r="O33" s="183">
        <v>10.87</v>
      </c>
      <c r="P33" s="229">
        <v>10.57</v>
      </c>
      <c r="Q33" s="184">
        <v>10.37</v>
      </c>
    </row>
    <row r="34" spans="2:17" ht="19.5" customHeight="1" x14ac:dyDescent="0.2">
      <c r="B34" s="181"/>
      <c r="C34" s="539" t="s">
        <v>51</v>
      </c>
      <c r="D34" s="595" t="s">
        <v>194</v>
      </c>
      <c r="E34" s="596"/>
      <c r="F34" s="229">
        <v>9.09</v>
      </c>
      <c r="G34" s="183">
        <v>10.039999999999999</v>
      </c>
      <c r="H34" s="183">
        <v>11.96</v>
      </c>
      <c r="I34" s="183">
        <v>11.82</v>
      </c>
      <c r="J34" s="229">
        <v>21.88</v>
      </c>
      <c r="K34" s="184">
        <v>15.92</v>
      </c>
      <c r="L34" s="229">
        <v>6.41</v>
      </c>
      <c r="M34" s="183">
        <v>7.76</v>
      </c>
      <c r="N34" s="183">
        <v>9.99</v>
      </c>
      <c r="O34" s="183">
        <v>10.01</v>
      </c>
      <c r="P34" s="229">
        <v>17.13</v>
      </c>
      <c r="Q34" s="184">
        <v>14.11</v>
      </c>
    </row>
    <row r="35" spans="2:17" ht="16.5" customHeight="1" x14ac:dyDescent="0.2">
      <c r="B35" s="181"/>
      <c r="C35" s="539" t="s">
        <v>52</v>
      </c>
      <c r="D35" s="595" t="s">
        <v>197</v>
      </c>
      <c r="E35" s="596"/>
      <c r="F35" s="229">
        <v>11.94</v>
      </c>
      <c r="G35" s="183">
        <v>13.21</v>
      </c>
      <c r="H35" s="183">
        <v>15.38</v>
      </c>
      <c r="I35" s="183">
        <v>14.6</v>
      </c>
      <c r="J35" s="183">
        <v>16.75</v>
      </c>
      <c r="K35" s="184">
        <v>23.93</v>
      </c>
      <c r="L35" s="229">
        <v>9.75</v>
      </c>
      <c r="M35" s="183">
        <v>11.31</v>
      </c>
      <c r="N35" s="183">
        <v>13.93</v>
      </c>
      <c r="O35" s="183">
        <v>14.06</v>
      </c>
      <c r="P35" s="183">
        <v>15.38</v>
      </c>
      <c r="Q35" s="184">
        <v>25.01</v>
      </c>
    </row>
    <row r="36" spans="2:17" ht="18.75" customHeight="1" x14ac:dyDescent="0.2">
      <c r="B36" s="181"/>
      <c r="C36" s="364" t="s">
        <v>21</v>
      </c>
      <c r="D36" s="558" t="s">
        <v>215</v>
      </c>
      <c r="E36" s="559"/>
      <c r="F36" s="229">
        <v>12.17</v>
      </c>
      <c r="G36" s="183">
        <v>13.85</v>
      </c>
      <c r="H36" s="183">
        <v>12.77</v>
      </c>
      <c r="I36" s="183">
        <v>15.47</v>
      </c>
      <c r="J36" s="229">
        <v>17.649999999999999</v>
      </c>
      <c r="K36" s="184">
        <v>19.079999999999998</v>
      </c>
      <c r="L36" s="229">
        <v>10.82</v>
      </c>
      <c r="M36" s="183">
        <v>12.17</v>
      </c>
      <c r="N36" s="183">
        <v>11.5</v>
      </c>
      <c r="O36" s="183">
        <v>13.69</v>
      </c>
      <c r="P36" s="229">
        <v>15.14</v>
      </c>
      <c r="Q36" s="184">
        <v>17.760000000000002</v>
      </c>
    </row>
    <row r="37" spans="2:17" ht="19.5" customHeight="1" x14ac:dyDescent="0.2">
      <c r="B37" s="181"/>
      <c r="C37" s="539">
        <v>64</v>
      </c>
      <c r="D37" s="595" t="s">
        <v>193</v>
      </c>
      <c r="E37" s="596"/>
      <c r="F37" s="229">
        <v>11.93</v>
      </c>
      <c r="G37" s="183">
        <v>14.66</v>
      </c>
      <c r="H37" s="183">
        <v>14.08</v>
      </c>
      <c r="I37" s="183">
        <v>15.89</v>
      </c>
      <c r="J37" s="229">
        <v>18.16</v>
      </c>
      <c r="K37" s="184">
        <v>20.05</v>
      </c>
      <c r="L37" s="229">
        <v>10.45</v>
      </c>
      <c r="M37" s="183">
        <v>12.95</v>
      </c>
      <c r="N37" s="183">
        <v>13.13</v>
      </c>
      <c r="O37" s="183">
        <v>14.88</v>
      </c>
      <c r="P37" s="229">
        <v>15.3</v>
      </c>
      <c r="Q37" s="184">
        <v>18.84</v>
      </c>
    </row>
    <row r="38" spans="2:17" ht="20.100000000000001" customHeight="1" x14ac:dyDescent="0.2">
      <c r="B38" s="181"/>
      <c r="C38" s="539" t="s">
        <v>53</v>
      </c>
      <c r="D38" s="595" t="s">
        <v>207</v>
      </c>
      <c r="E38" s="596"/>
      <c r="F38" s="229">
        <v>12.55</v>
      </c>
      <c r="G38" s="183">
        <v>12.31</v>
      </c>
      <c r="H38" s="183">
        <v>10.7</v>
      </c>
      <c r="I38" s="183">
        <v>13.73</v>
      </c>
      <c r="J38" s="229">
        <v>14.75</v>
      </c>
      <c r="K38" s="184">
        <v>13.88</v>
      </c>
      <c r="L38" s="229">
        <v>11.57</v>
      </c>
      <c r="M38" s="183">
        <v>9.64</v>
      </c>
      <c r="N38" s="183">
        <v>9.59</v>
      </c>
      <c r="O38" s="183">
        <v>11.34</v>
      </c>
      <c r="P38" s="229">
        <v>13.47</v>
      </c>
      <c r="Q38" s="184">
        <v>13.26</v>
      </c>
    </row>
    <row r="39" spans="2:17" ht="24.75" customHeight="1" x14ac:dyDescent="0.2">
      <c r="B39" s="181" t="s">
        <v>54</v>
      </c>
      <c r="C39" s="560" t="s">
        <v>214</v>
      </c>
      <c r="D39" s="560"/>
      <c r="E39" s="561"/>
      <c r="F39" s="229">
        <v>10.39</v>
      </c>
      <c r="G39" s="183">
        <v>10.59</v>
      </c>
      <c r="H39" s="183">
        <v>12.45</v>
      </c>
      <c r="I39" s="183">
        <v>14.16</v>
      </c>
      <c r="J39" s="229">
        <v>15.92</v>
      </c>
      <c r="K39" s="184">
        <v>19.850000000000001</v>
      </c>
      <c r="L39" s="229">
        <v>8.69</v>
      </c>
      <c r="M39" s="183">
        <v>9.16</v>
      </c>
      <c r="N39" s="183">
        <v>9.26</v>
      </c>
      <c r="O39" s="183">
        <v>10.49</v>
      </c>
      <c r="P39" s="229">
        <v>10.45</v>
      </c>
      <c r="Q39" s="184">
        <v>19.05</v>
      </c>
    </row>
    <row r="40" spans="2:17" ht="15.75" customHeight="1" x14ac:dyDescent="0.2">
      <c r="B40" s="181"/>
      <c r="C40" s="536" t="s">
        <v>23</v>
      </c>
      <c r="D40" s="599" t="s">
        <v>202</v>
      </c>
      <c r="E40" s="600"/>
      <c r="F40" s="229">
        <v>5.76</v>
      </c>
      <c r="G40" s="183">
        <v>6.21</v>
      </c>
      <c r="H40" s="183">
        <v>6.7</v>
      </c>
      <c r="I40" s="183">
        <v>6.81</v>
      </c>
      <c r="J40" s="229">
        <v>9.0500000000000007</v>
      </c>
      <c r="K40" s="184">
        <v>12.26</v>
      </c>
      <c r="L40" s="229">
        <v>5.12</v>
      </c>
      <c r="M40" s="183">
        <v>5.34</v>
      </c>
      <c r="N40" s="183">
        <v>5.55</v>
      </c>
      <c r="O40" s="183">
        <v>5.44</v>
      </c>
      <c r="P40" s="229">
        <v>5.89</v>
      </c>
      <c r="Q40" s="184">
        <v>13.05</v>
      </c>
    </row>
    <row r="41" spans="2:17" ht="24.95" customHeight="1" x14ac:dyDescent="0.2">
      <c r="B41" s="181" t="s">
        <v>48</v>
      </c>
      <c r="C41" s="597" t="s">
        <v>175</v>
      </c>
      <c r="D41" s="597"/>
      <c r="E41" s="598"/>
      <c r="F41" s="229">
        <v>8.74</v>
      </c>
      <c r="G41" s="183">
        <v>8.74</v>
      </c>
      <c r="H41" s="183">
        <v>9.94</v>
      </c>
      <c r="I41" s="183">
        <v>11.26</v>
      </c>
      <c r="J41" s="229">
        <v>12.54</v>
      </c>
      <c r="K41" s="184">
        <v>17.899999999999999</v>
      </c>
      <c r="L41" s="229">
        <v>7.64</v>
      </c>
      <c r="M41" s="183">
        <v>6.84</v>
      </c>
      <c r="N41" s="183">
        <v>8.61</v>
      </c>
      <c r="O41" s="183">
        <v>9.99</v>
      </c>
      <c r="P41" s="229">
        <v>12.02</v>
      </c>
      <c r="Q41" s="184">
        <v>19.89</v>
      </c>
    </row>
    <row r="42" spans="2:17" ht="15.75" customHeight="1" x14ac:dyDescent="0.2">
      <c r="B42" s="187"/>
      <c r="C42" s="540" t="s">
        <v>55</v>
      </c>
      <c r="D42" s="593" t="s">
        <v>22</v>
      </c>
      <c r="E42" s="594"/>
      <c r="F42" s="229">
        <v>11.77</v>
      </c>
      <c r="G42" s="183">
        <v>12.38</v>
      </c>
      <c r="H42" s="183">
        <v>13.67</v>
      </c>
      <c r="I42" s="183">
        <v>15.15</v>
      </c>
      <c r="J42" s="229">
        <v>16.03</v>
      </c>
      <c r="K42" s="184">
        <v>20.91</v>
      </c>
      <c r="L42" s="229">
        <v>10.83</v>
      </c>
      <c r="M42" s="183">
        <v>13.61</v>
      </c>
      <c r="N42" s="183">
        <v>13.91</v>
      </c>
      <c r="O42" s="183">
        <v>14.84</v>
      </c>
      <c r="P42" s="229">
        <v>15.55</v>
      </c>
      <c r="Q42" s="184">
        <v>22.82</v>
      </c>
    </row>
    <row r="43" spans="2:17" ht="15.75" customHeight="1" x14ac:dyDescent="0.2">
      <c r="B43" s="187"/>
      <c r="C43" s="540" t="s">
        <v>56</v>
      </c>
      <c r="D43" s="593" t="s">
        <v>200</v>
      </c>
      <c r="E43" s="594"/>
      <c r="F43" s="229">
        <v>6.77</v>
      </c>
      <c r="G43" s="183">
        <v>7.02</v>
      </c>
      <c r="H43" s="183">
        <v>8.19</v>
      </c>
      <c r="I43" s="183">
        <v>8.77</v>
      </c>
      <c r="J43" s="229">
        <v>8.92</v>
      </c>
      <c r="K43" s="184">
        <v>13.08</v>
      </c>
      <c r="L43" s="229">
        <v>5.47</v>
      </c>
      <c r="M43" s="183">
        <v>5.48</v>
      </c>
      <c r="N43" s="183">
        <v>5.85</v>
      </c>
      <c r="O43" s="183">
        <v>6.37</v>
      </c>
      <c r="P43" s="229">
        <v>6.08</v>
      </c>
      <c r="Q43" s="184">
        <v>7.53</v>
      </c>
    </row>
    <row r="44" spans="2:17" ht="17.25" customHeight="1" x14ac:dyDescent="0.2">
      <c r="B44" s="187"/>
      <c r="C44" s="540" t="s">
        <v>57</v>
      </c>
      <c r="D44" s="593" t="s">
        <v>199</v>
      </c>
      <c r="E44" s="594"/>
      <c r="F44" s="229">
        <v>10.53</v>
      </c>
      <c r="G44" s="183">
        <v>10.29</v>
      </c>
      <c r="H44" s="183">
        <v>11.38</v>
      </c>
      <c r="I44" s="183">
        <v>9.18</v>
      </c>
      <c r="J44" s="229">
        <v>10.51</v>
      </c>
      <c r="K44" s="184">
        <v>9.5399999999999991</v>
      </c>
      <c r="L44" s="229">
        <v>6.18</v>
      </c>
      <c r="M44" s="183">
        <v>6.76</v>
      </c>
      <c r="N44" s="183">
        <v>7.99</v>
      </c>
      <c r="O44" s="183">
        <v>6.51</v>
      </c>
      <c r="P44" s="229">
        <v>8.01</v>
      </c>
      <c r="Q44" s="184">
        <v>8.89</v>
      </c>
    </row>
    <row r="45" spans="2:17" ht="12.75" customHeight="1" thickBot="1" x14ac:dyDescent="0.25">
      <c r="B45" s="194"/>
      <c r="C45" s="541" t="s">
        <v>58</v>
      </c>
      <c r="D45" s="591" t="s">
        <v>198</v>
      </c>
      <c r="E45" s="592"/>
      <c r="F45" s="231">
        <v>6.45</v>
      </c>
      <c r="G45" s="196">
        <v>6.83</v>
      </c>
      <c r="H45" s="196">
        <v>7.3</v>
      </c>
      <c r="I45" s="231">
        <v>8.3699999999999992</v>
      </c>
      <c r="J45" s="196">
        <v>9.9700000000000006</v>
      </c>
      <c r="K45" s="232">
        <v>12.48</v>
      </c>
      <c r="L45" s="231">
        <v>5.46</v>
      </c>
      <c r="M45" s="196">
        <v>5.31</v>
      </c>
      <c r="N45" s="196">
        <v>5.52</v>
      </c>
      <c r="O45" s="231">
        <v>6.41</v>
      </c>
      <c r="P45" s="196">
        <v>8.4499999999999993</v>
      </c>
      <c r="Q45" s="232">
        <v>11.55</v>
      </c>
    </row>
    <row r="46" spans="2:17" ht="10.5" customHeight="1" x14ac:dyDescent="0.2">
      <c r="B46" s="10" t="s">
        <v>97</v>
      </c>
      <c r="C46" s="10"/>
      <c r="D46" s="10"/>
      <c r="E46" s="10"/>
    </row>
    <row r="47" spans="2:17" ht="10.5" customHeight="1" x14ac:dyDescent="0.2">
      <c r="B47" s="10" t="s">
        <v>95</v>
      </c>
      <c r="C47" s="10"/>
      <c r="D47" s="10"/>
      <c r="E47" s="10"/>
    </row>
    <row r="48" spans="2:17" s="201" customFormat="1" ht="10.5" customHeight="1" x14ac:dyDescent="0.2">
      <c r="B48" s="167"/>
      <c r="C48" s="167"/>
      <c r="D48" s="168"/>
      <c r="E48" s="168"/>
      <c r="F48" s="200"/>
      <c r="G48" s="200"/>
      <c r="H48" s="200"/>
      <c r="I48" s="200"/>
      <c r="J48" s="200"/>
      <c r="K48" s="200"/>
      <c r="L48" s="200"/>
      <c r="M48" s="200"/>
      <c r="N48" s="200"/>
      <c r="O48" s="200"/>
      <c r="P48" s="200"/>
      <c r="Q48" s="200"/>
    </row>
    <row r="49" spans="2:17" s="201" customFormat="1" x14ac:dyDescent="0.2">
      <c r="B49" s="167"/>
      <c r="C49" s="167"/>
      <c r="D49" s="168"/>
      <c r="E49" s="168"/>
      <c r="F49" s="200"/>
      <c r="G49" s="200"/>
      <c r="H49" s="200"/>
      <c r="I49" s="200"/>
      <c r="J49" s="200"/>
      <c r="K49" s="200"/>
      <c r="L49" s="200"/>
      <c r="M49" s="200"/>
      <c r="N49" s="200"/>
      <c r="O49" s="200"/>
      <c r="P49" s="200"/>
      <c r="Q49" s="200"/>
    </row>
    <row r="50" spans="2:17" s="201" customFormat="1" x14ac:dyDescent="0.2">
      <c r="B50" s="167"/>
      <c r="C50" s="167"/>
      <c r="D50" s="168"/>
      <c r="E50" s="168"/>
      <c r="F50" s="200"/>
      <c r="G50" s="200"/>
      <c r="H50" s="200"/>
      <c r="I50" s="200"/>
      <c r="J50" s="200"/>
      <c r="K50" s="200"/>
      <c r="L50" s="200"/>
      <c r="M50" s="200"/>
      <c r="N50" s="200"/>
      <c r="O50" s="200"/>
      <c r="P50" s="200"/>
      <c r="Q50" s="200"/>
    </row>
    <row r="51" spans="2:17" s="201" customFormat="1" x14ac:dyDescent="0.2">
      <c r="B51" s="167"/>
      <c r="C51" s="167"/>
      <c r="D51" s="168"/>
      <c r="E51" s="168"/>
      <c r="F51" s="200"/>
      <c r="G51" s="200"/>
      <c r="H51" s="200"/>
      <c r="I51" s="200"/>
      <c r="J51" s="200"/>
      <c r="K51" s="200"/>
      <c r="L51" s="200"/>
      <c r="M51" s="200"/>
      <c r="N51" s="200"/>
      <c r="O51" s="200"/>
      <c r="P51" s="200"/>
      <c r="Q51" s="200"/>
    </row>
  </sheetData>
  <mergeCells count="40">
    <mergeCell ref="F4:Q4"/>
    <mergeCell ref="F5:K5"/>
    <mergeCell ref="L5:Q5"/>
    <mergeCell ref="B4:E6"/>
    <mergeCell ref="B2:Q2"/>
    <mergeCell ref="D45:E45"/>
    <mergeCell ref="D36:E36"/>
    <mergeCell ref="D37:E37"/>
    <mergeCell ref="D38:E38"/>
    <mergeCell ref="D40:E40"/>
    <mergeCell ref="C39:E39"/>
    <mergeCell ref="C41:E41"/>
    <mergeCell ref="D42:E42"/>
    <mergeCell ref="D43:E43"/>
    <mergeCell ref="D44:E44"/>
    <mergeCell ref="D35:E35"/>
    <mergeCell ref="D26:E26"/>
    <mergeCell ref="D27:E27"/>
    <mergeCell ref="D28:E28"/>
    <mergeCell ref="D29:E29"/>
    <mergeCell ref="D30:E30"/>
    <mergeCell ref="D31:E31"/>
    <mergeCell ref="D32:E32"/>
    <mergeCell ref="D33:E33"/>
    <mergeCell ref="D34:E34"/>
    <mergeCell ref="D24:E24"/>
    <mergeCell ref="D22:E22"/>
    <mergeCell ref="D23:E23"/>
    <mergeCell ref="B7:E7"/>
    <mergeCell ref="C8:E8"/>
    <mergeCell ref="D12:E12"/>
    <mergeCell ref="D13:E13"/>
    <mergeCell ref="D14:E14"/>
    <mergeCell ref="D15:E15"/>
    <mergeCell ref="D16:E16"/>
    <mergeCell ref="D17:E17"/>
    <mergeCell ref="D18:E18"/>
    <mergeCell ref="D19:E19"/>
    <mergeCell ref="D20:E20"/>
    <mergeCell ref="C21:E21"/>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8"/>
  <sheetViews>
    <sheetView showGridLines="0" zoomScaleNormal="100" workbookViewId="0"/>
  </sheetViews>
  <sheetFormatPr defaultColWidth="9.140625" defaultRowHeight="12" x14ac:dyDescent="0.2"/>
  <cols>
    <col min="1" max="1" width="1.140625" style="2" customWidth="1"/>
    <col min="2" max="2" width="6.42578125" style="9" customWidth="1"/>
    <col min="3" max="3" width="6.42578125" style="10" customWidth="1"/>
    <col min="4" max="4" width="1.42578125" style="2" customWidth="1"/>
    <col min="5" max="5" width="46.140625" style="2" customWidth="1"/>
    <col min="6" max="16384" width="9.140625" style="2"/>
  </cols>
  <sheetData>
    <row r="1" spans="2:17" ht="6" customHeight="1" x14ac:dyDescent="0.2"/>
    <row r="2" spans="2:17" s="12" customFormat="1" ht="24.95" customHeight="1" x14ac:dyDescent="0.2">
      <c r="B2" s="553" t="s">
        <v>131</v>
      </c>
      <c r="C2" s="553"/>
      <c r="D2" s="553"/>
      <c r="E2" s="553"/>
      <c r="F2" s="553"/>
      <c r="G2" s="553"/>
      <c r="H2" s="553"/>
      <c r="I2" s="553"/>
      <c r="J2" s="553"/>
      <c r="K2" s="553"/>
      <c r="L2" s="553"/>
      <c r="M2" s="553"/>
      <c r="N2" s="553"/>
      <c r="O2" s="553"/>
      <c r="P2" s="553"/>
      <c r="Q2" s="553"/>
    </row>
    <row r="3" spans="2:17" s="13" customFormat="1" ht="6.75" customHeight="1" thickBot="1" x14ac:dyDescent="0.25">
      <c r="B3" s="10"/>
      <c r="C3" s="10"/>
      <c r="E3" s="14"/>
    </row>
    <row r="4" spans="2:17" s="19" customFormat="1" ht="16.5" customHeight="1" thickBot="1" x14ac:dyDescent="0.25">
      <c r="B4" s="567" t="s">
        <v>34</v>
      </c>
      <c r="C4" s="568"/>
      <c r="D4" s="568"/>
      <c r="E4" s="569"/>
      <c r="F4" s="609" t="s">
        <v>155</v>
      </c>
      <c r="G4" s="610"/>
      <c r="H4" s="610"/>
      <c r="I4" s="610"/>
      <c r="J4" s="610"/>
      <c r="K4" s="610"/>
      <c r="L4" s="610"/>
      <c r="M4" s="610"/>
      <c r="N4" s="610"/>
      <c r="O4" s="610"/>
      <c r="P4" s="610"/>
      <c r="Q4" s="611"/>
    </row>
    <row r="5" spans="2:17" s="19" customFormat="1" ht="15" customHeight="1" thickBot="1" x14ac:dyDescent="0.25">
      <c r="B5" s="576"/>
      <c r="C5" s="577"/>
      <c r="D5" s="577"/>
      <c r="E5" s="578"/>
      <c r="F5" s="604" t="s">
        <v>82</v>
      </c>
      <c r="G5" s="605"/>
      <c r="H5" s="605"/>
      <c r="I5" s="605"/>
      <c r="J5" s="605"/>
      <c r="K5" s="605"/>
      <c r="L5" s="604" t="s">
        <v>74</v>
      </c>
      <c r="M5" s="605"/>
      <c r="N5" s="605"/>
      <c r="O5" s="605"/>
      <c r="P5" s="605"/>
      <c r="Q5" s="606"/>
    </row>
    <row r="6" spans="2:17" s="13" customFormat="1" ht="29.45" customHeight="1" thickBot="1" x14ac:dyDescent="0.25">
      <c r="B6" s="570"/>
      <c r="C6" s="571"/>
      <c r="D6" s="571"/>
      <c r="E6" s="572"/>
      <c r="F6" s="176" t="s">
        <v>235</v>
      </c>
      <c r="G6" s="176" t="s">
        <v>236</v>
      </c>
      <c r="H6" s="176" t="s">
        <v>237</v>
      </c>
      <c r="I6" s="176" t="s">
        <v>238</v>
      </c>
      <c r="J6" s="176" t="s">
        <v>239</v>
      </c>
      <c r="K6" s="176" t="s">
        <v>240</v>
      </c>
      <c r="L6" s="176" t="s">
        <v>235</v>
      </c>
      <c r="M6" s="176" t="s">
        <v>236</v>
      </c>
      <c r="N6" s="176" t="s">
        <v>237</v>
      </c>
      <c r="O6" s="176" t="s">
        <v>238</v>
      </c>
      <c r="P6" s="176" t="s">
        <v>239</v>
      </c>
      <c r="Q6" s="176" t="s">
        <v>240</v>
      </c>
    </row>
    <row r="7" spans="2:17" s="14" customFormat="1" ht="16.5" customHeight="1" x14ac:dyDescent="0.2">
      <c r="B7" s="584" t="s">
        <v>241</v>
      </c>
      <c r="C7" s="585"/>
      <c r="D7" s="585"/>
      <c r="E7" s="586"/>
      <c r="F7" s="212">
        <v>7.65</v>
      </c>
      <c r="G7" s="213">
        <v>7.57</v>
      </c>
      <c r="H7" s="214">
        <v>8.74</v>
      </c>
      <c r="I7" s="214">
        <v>9.85</v>
      </c>
      <c r="J7" s="213">
        <v>10.37</v>
      </c>
      <c r="K7" s="215">
        <v>17.72</v>
      </c>
      <c r="L7" s="212">
        <v>5.45</v>
      </c>
      <c r="M7" s="213">
        <v>5.52</v>
      </c>
      <c r="N7" s="214">
        <v>5.65</v>
      </c>
      <c r="O7" s="214">
        <v>6.19</v>
      </c>
      <c r="P7" s="213">
        <v>6.35</v>
      </c>
      <c r="Q7" s="215">
        <v>12.33</v>
      </c>
    </row>
    <row r="8" spans="2:17" s="14" customFormat="1" ht="25.5" customHeight="1" x14ac:dyDescent="0.2">
      <c r="B8" s="30" t="s">
        <v>35</v>
      </c>
      <c r="C8" s="582" t="s">
        <v>172</v>
      </c>
      <c r="D8" s="582"/>
      <c r="E8" s="583"/>
      <c r="F8" s="122">
        <v>5.9</v>
      </c>
      <c r="G8" s="123">
        <v>6.04</v>
      </c>
      <c r="H8" s="216">
        <v>6.41</v>
      </c>
      <c r="I8" s="216">
        <v>6.29</v>
      </c>
      <c r="J8" s="123">
        <v>7.03</v>
      </c>
      <c r="K8" s="126">
        <v>11.6</v>
      </c>
      <c r="L8" s="122">
        <v>5.1100000000000003</v>
      </c>
      <c r="M8" s="123">
        <v>5.12</v>
      </c>
      <c r="N8" s="216">
        <v>5</v>
      </c>
      <c r="O8" s="216">
        <v>5.09</v>
      </c>
      <c r="P8" s="123">
        <v>6.03</v>
      </c>
      <c r="Q8" s="126">
        <v>7.77</v>
      </c>
    </row>
    <row r="9" spans="2:17" s="14" customFormat="1" ht="14.25" customHeight="1" x14ac:dyDescent="0.2">
      <c r="B9" s="30" t="s">
        <v>36</v>
      </c>
      <c r="C9" s="39" t="s">
        <v>13</v>
      </c>
      <c r="D9" s="39"/>
      <c r="E9" s="337"/>
      <c r="F9" s="122">
        <v>9.42</v>
      </c>
      <c r="G9" s="123">
        <v>8.5299999999999994</v>
      </c>
      <c r="H9" s="216">
        <v>8.69</v>
      </c>
      <c r="I9" s="216">
        <v>14.48</v>
      </c>
      <c r="J9" s="123">
        <v>11.91</v>
      </c>
      <c r="K9" s="126">
        <v>25.92</v>
      </c>
      <c r="L9" s="122">
        <v>5.92</v>
      </c>
      <c r="M9" s="123">
        <v>6.53</v>
      </c>
      <c r="N9" s="216">
        <v>7.14</v>
      </c>
      <c r="O9" s="216">
        <v>8.5299999999999994</v>
      </c>
      <c r="P9" s="123">
        <v>9.5</v>
      </c>
      <c r="Q9" s="126">
        <v>29.63</v>
      </c>
    </row>
    <row r="10" spans="2:17" s="13" customFormat="1" ht="14.25" customHeight="1" x14ac:dyDescent="0.2">
      <c r="B10" s="30"/>
      <c r="C10" s="364" t="s">
        <v>37</v>
      </c>
      <c r="D10" s="39" t="s">
        <v>204</v>
      </c>
      <c r="E10" s="337"/>
      <c r="F10" s="122">
        <v>48.68</v>
      </c>
      <c r="G10" s="123">
        <v>9.81</v>
      </c>
      <c r="H10" s="216">
        <v>5.08</v>
      </c>
      <c r="I10" s="216" t="s">
        <v>145</v>
      </c>
      <c r="J10" s="123" t="s">
        <v>108</v>
      </c>
      <c r="K10" s="126" t="s">
        <v>145</v>
      </c>
      <c r="L10" s="122">
        <v>8.3699999999999992</v>
      </c>
      <c r="M10" s="123">
        <v>6.25</v>
      </c>
      <c r="N10" s="216">
        <v>5.08</v>
      </c>
      <c r="O10" s="216" t="s">
        <v>145</v>
      </c>
      <c r="P10" s="123" t="s">
        <v>145</v>
      </c>
      <c r="Q10" s="126" t="s">
        <v>145</v>
      </c>
    </row>
    <row r="11" spans="2:17" s="13" customFormat="1" ht="11.25" customHeight="1" x14ac:dyDescent="0.2">
      <c r="B11" s="30"/>
      <c r="C11" s="364" t="s">
        <v>14</v>
      </c>
      <c r="D11" s="39" t="s">
        <v>205</v>
      </c>
      <c r="E11" s="337"/>
      <c r="F11" s="122">
        <v>9.34</v>
      </c>
      <c r="G11" s="123">
        <v>8.52</v>
      </c>
      <c r="H11" s="216">
        <v>8.36</v>
      </c>
      <c r="I11" s="216">
        <v>15.98</v>
      </c>
      <c r="J11" s="123">
        <v>11.88</v>
      </c>
      <c r="K11" s="126">
        <v>26.11</v>
      </c>
      <c r="L11" s="122">
        <v>5.92</v>
      </c>
      <c r="M11" s="123">
        <v>6.53</v>
      </c>
      <c r="N11" s="216">
        <v>6.58</v>
      </c>
      <c r="O11" s="216">
        <v>10.41</v>
      </c>
      <c r="P11" s="123">
        <v>9.4</v>
      </c>
      <c r="Q11" s="126">
        <v>29.63</v>
      </c>
    </row>
    <row r="12" spans="2:17" s="13" customFormat="1" ht="13.5" customHeight="1" x14ac:dyDescent="0.2">
      <c r="B12" s="42"/>
      <c r="C12" s="365" t="s">
        <v>38</v>
      </c>
      <c r="D12" s="554" t="s">
        <v>186</v>
      </c>
      <c r="E12" s="555"/>
      <c r="F12" s="122">
        <v>15.08</v>
      </c>
      <c r="G12" s="123">
        <v>7.14</v>
      </c>
      <c r="H12" s="216">
        <v>5.77</v>
      </c>
      <c r="I12" s="216">
        <v>8.83</v>
      </c>
      <c r="J12" s="123">
        <v>11.56</v>
      </c>
      <c r="K12" s="126" t="s">
        <v>145</v>
      </c>
      <c r="L12" s="122">
        <v>9.8000000000000007</v>
      </c>
      <c r="M12" s="123">
        <v>5.84</v>
      </c>
      <c r="N12" s="216">
        <v>4.7699999999999996</v>
      </c>
      <c r="O12" s="216">
        <v>6.58</v>
      </c>
      <c r="P12" s="123">
        <v>11.56</v>
      </c>
      <c r="Q12" s="126" t="s">
        <v>145</v>
      </c>
    </row>
    <row r="13" spans="2:17" s="13" customFormat="1" ht="21.75" customHeight="1" x14ac:dyDescent="0.2">
      <c r="B13" s="42"/>
      <c r="C13" s="366" t="s">
        <v>39</v>
      </c>
      <c r="D13" s="556" t="s">
        <v>190</v>
      </c>
      <c r="E13" s="557"/>
      <c r="F13" s="122">
        <v>6.31</v>
      </c>
      <c r="G13" s="123">
        <v>14.26</v>
      </c>
      <c r="H13" s="216">
        <v>9.14</v>
      </c>
      <c r="I13" s="216">
        <v>15.07</v>
      </c>
      <c r="J13" s="123">
        <v>8.8000000000000007</v>
      </c>
      <c r="K13" s="126" t="s">
        <v>145</v>
      </c>
      <c r="L13" s="122">
        <v>4.7699999999999996</v>
      </c>
      <c r="M13" s="123">
        <v>5.15</v>
      </c>
      <c r="N13" s="216">
        <v>6.35</v>
      </c>
      <c r="O13" s="216">
        <v>24.23</v>
      </c>
      <c r="P13" s="123">
        <v>7.36</v>
      </c>
      <c r="Q13" s="126" t="s">
        <v>145</v>
      </c>
    </row>
    <row r="14" spans="2:17" s="13" customFormat="1" ht="21.75" customHeight="1" x14ac:dyDescent="0.2">
      <c r="B14" s="42"/>
      <c r="C14" s="366" t="s">
        <v>40</v>
      </c>
      <c r="D14" s="556" t="s">
        <v>209</v>
      </c>
      <c r="E14" s="557"/>
      <c r="F14" s="122">
        <v>13.6</v>
      </c>
      <c r="G14" s="123">
        <v>16.41</v>
      </c>
      <c r="H14" s="216">
        <v>7.9</v>
      </c>
      <c r="I14" s="216">
        <v>10.14</v>
      </c>
      <c r="J14" s="123">
        <v>7.61</v>
      </c>
      <c r="K14" s="126">
        <v>5.08</v>
      </c>
      <c r="L14" s="122">
        <v>7.97</v>
      </c>
      <c r="M14" s="123">
        <v>18.73</v>
      </c>
      <c r="N14" s="216">
        <v>8.66</v>
      </c>
      <c r="O14" s="216">
        <v>9.0399999999999991</v>
      </c>
      <c r="P14" s="123">
        <v>7.61</v>
      </c>
      <c r="Q14" s="126">
        <v>5.08</v>
      </c>
    </row>
    <row r="15" spans="2:17" s="13" customFormat="1" ht="21.75" customHeight="1" x14ac:dyDescent="0.2">
      <c r="B15" s="42"/>
      <c r="C15" s="366" t="s">
        <v>41</v>
      </c>
      <c r="D15" s="556" t="s">
        <v>191</v>
      </c>
      <c r="E15" s="557"/>
      <c r="F15" s="122">
        <v>9.5399999999999991</v>
      </c>
      <c r="G15" s="123">
        <v>8.5299999999999994</v>
      </c>
      <c r="H15" s="216">
        <v>13.48</v>
      </c>
      <c r="I15" s="216">
        <v>25.03</v>
      </c>
      <c r="J15" s="123">
        <v>20.65</v>
      </c>
      <c r="K15" s="126">
        <v>6.19</v>
      </c>
      <c r="L15" s="122">
        <v>9.8800000000000008</v>
      </c>
      <c r="M15" s="123">
        <v>8.6199999999999992</v>
      </c>
      <c r="N15" s="216">
        <v>9.57</v>
      </c>
      <c r="O15" s="216">
        <v>18.260000000000002</v>
      </c>
      <c r="P15" s="123">
        <v>19.350000000000001</v>
      </c>
      <c r="Q15" s="126">
        <v>6.19</v>
      </c>
    </row>
    <row r="16" spans="2:17" s="13" customFormat="1" ht="21.75" customHeight="1" x14ac:dyDescent="0.2">
      <c r="B16" s="42"/>
      <c r="C16" s="366" t="s">
        <v>42</v>
      </c>
      <c r="D16" s="556" t="s">
        <v>210</v>
      </c>
      <c r="E16" s="557"/>
      <c r="F16" s="122">
        <v>7.21</v>
      </c>
      <c r="G16" s="123">
        <v>14.41</v>
      </c>
      <c r="H16" s="216">
        <v>7.57</v>
      </c>
      <c r="I16" s="216">
        <v>11.14</v>
      </c>
      <c r="J16" s="123">
        <v>10.48</v>
      </c>
      <c r="K16" s="126" t="s">
        <v>145</v>
      </c>
      <c r="L16" s="122">
        <v>5.85</v>
      </c>
      <c r="M16" s="123">
        <v>14.41</v>
      </c>
      <c r="N16" s="216">
        <v>7.74</v>
      </c>
      <c r="O16" s="216">
        <v>14.42</v>
      </c>
      <c r="P16" s="123">
        <v>10.48</v>
      </c>
      <c r="Q16" s="126" t="s">
        <v>145</v>
      </c>
    </row>
    <row r="17" spans="1:19" s="13" customFormat="1" ht="21.75" customHeight="1" x14ac:dyDescent="0.2">
      <c r="B17" s="42"/>
      <c r="C17" s="366" t="s">
        <v>43</v>
      </c>
      <c r="D17" s="556" t="s">
        <v>192</v>
      </c>
      <c r="E17" s="557"/>
      <c r="F17" s="122">
        <v>8.86</v>
      </c>
      <c r="G17" s="123">
        <v>7.07</v>
      </c>
      <c r="H17" s="216">
        <v>8.4600000000000009</v>
      </c>
      <c r="I17" s="216">
        <v>15.57</v>
      </c>
      <c r="J17" s="123">
        <v>9.31</v>
      </c>
      <c r="K17" s="126">
        <v>30.86</v>
      </c>
      <c r="L17" s="122">
        <v>5.66</v>
      </c>
      <c r="M17" s="123">
        <v>6.99</v>
      </c>
      <c r="N17" s="216">
        <v>7.46</v>
      </c>
      <c r="O17" s="216">
        <v>8.5299999999999994</v>
      </c>
      <c r="P17" s="123">
        <v>8.4499999999999993</v>
      </c>
      <c r="Q17" s="126">
        <v>29.63</v>
      </c>
    </row>
    <row r="18" spans="1:19" s="13" customFormat="1" ht="21.75" customHeight="1" x14ac:dyDescent="0.2">
      <c r="B18" s="42"/>
      <c r="C18" s="366" t="s">
        <v>44</v>
      </c>
      <c r="D18" s="556" t="s">
        <v>211</v>
      </c>
      <c r="E18" s="557"/>
      <c r="F18" s="122">
        <v>7.38</v>
      </c>
      <c r="G18" s="123">
        <v>8.1</v>
      </c>
      <c r="H18" s="216">
        <v>23.26</v>
      </c>
      <c r="I18" s="216">
        <v>9.8699999999999992</v>
      </c>
      <c r="J18" s="123">
        <v>9.4499999999999993</v>
      </c>
      <c r="K18" s="126">
        <v>12.9</v>
      </c>
      <c r="L18" s="122">
        <v>7.56</v>
      </c>
      <c r="M18" s="123">
        <v>8.91</v>
      </c>
      <c r="N18" s="216">
        <v>26.56</v>
      </c>
      <c r="O18" s="216">
        <v>9.8699999999999992</v>
      </c>
      <c r="P18" s="123">
        <v>9.4499999999999993</v>
      </c>
      <c r="Q18" s="126">
        <v>12.9</v>
      </c>
    </row>
    <row r="19" spans="1:19" s="13" customFormat="1" ht="21" customHeight="1" x14ac:dyDescent="0.2">
      <c r="B19" s="42"/>
      <c r="C19" s="366" t="s">
        <v>45</v>
      </c>
      <c r="D19" s="556" t="s">
        <v>212</v>
      </c>
      <c r="E19" s="557"/>
      <c r="F19" s="122">
        <v>6.44</v>
      </c>
      <c r="G19" s="123">
        <v>5.13</v>
      </c>
      <c r="H19" s="216">
        <v>4.6500000000000004</v>
      </c>
      <c r="I19" s="216">
        <v>4.6399999999999997</v>
      </c>
      <c r="J19" s="123" t="s">
        <v>145</v>
      </c>
      <c r="K19" s="126" t="s">
        <v>145</v>
      </c>
      <c r="L19" s="122">
        <v>4.8499999999999996</v>
      </c>
      <c r="M19" s="123">
        <v>5.32</v>
      </c>
      <c r="N19" s="216">
        <v>4.6500000000000004</v>
      </c>
      <c r="O19" s="216">
        <v>4.6399999999999997</v>
      </c>
      <c r="P19" s="123" t="s">
        <v>145</v>
      </c>
      <c r="Q19" s="126" t="s">
        <v>145</v>
      </c>
    </row>
    <row r="20" spans="1:19" s="14" customFormat="1" ht="21.75" customHeight="1" x14ac:dyDescent="0.2">
      <c r="B20" s="42"/>
      <c r="C20" s="366">
        <v>33</v>
      </c>
      <c r="D20" s="556" t="s">
        <v>213</v>
      </c>
      <c r="E20" s="557"/>
      <c r="F20" s="122">
        <v>6.49</v>
      </c>
      <c r="G20" s="123">
        <v>27.15</v>
      </c>
      <c r="H20" s="216">
        <v>5.95</v>
      </c>
      <c r="I20" s="216">
        <v>5.0599999999999996</v>
      </c>
      <c r="J20" s="123">
        <v>25</v>
      </c>
      <c r="K20" s="126" t="s">
        <v>145</v>
      </c>
      <c r="L20" s="122">
        <v>6.57</v>
      </c>
      <c r="M20" s="123">
        <v>27.15</v>
      </c>
      <c r="N20" s="216">
        <v>6.54</v>
      </c>
      <c r="O20" s="216">
        <v>5.0599999999999996</v>
      </c>
      <c r="P20" s="123">
        <v>25</v>
      </c>
      <c r="Q20" s="126" t="s">
        <v>145</v>
      </c>
      <c r="S20" s="13"/>
    </row>
    <row r="21" spans="1:19" s="14" customFormat="1" ht="21.75" customHeight="1" x14ac:dyDescent="0.2">
      <c r="B21" s="30" t="s">
        <v>46</v>
      </c>
      <c r="C21" s="558" t="s">
        <v>206</v>
      </c>
      <c r="D21" s="558"/>
      <c r="E21" s="559"/>
      <c r="F21" s="217">
        <v>7.45</v>
      </c>
      <c r="G21" s="218">
        <v>5.53</v>
      </c>
      <c r="H21" s="219">
        <v>16.41</v>
      </c>
      <c r="I21" s="219">
        <v>6.19</v>
      </c>
      <c r="J21" s="218">
        <v>16.41</v>
      </c>
      <c r="K21" s="220">
        <v>16.86</v>
      </c>
      <c r="L21" s="217">
        <v>5.21</v>
      </c>
      <c r="M21" s="218">
        <v>5.53</v>
      </c>
      <c r="N21" s="219">
        <v>19.7</v>
      </c>
      <c r="O21" s="219">
        <v>6.06</v>
      </c>
      <c r="P21" s="218">
        <v>16.41</v>
      </c>
      <c r="Q21" s="220">
        <v>16.86</v>
      </c>
      <c r="S21" s="13"/>
    </row>
    <row r="22" spans="1:19" s="14" customFormat="1" ht="16.5" customHeight="1" x14ac:dyDescent="0.2">
      <c r="B22" s="42"/>
      <c r="C22" s="364" t="s">
        <v>24</v>
      </c>
      <c r="D22" s="558" t="s">
        <v>16</v>
      </c>
      <c r="E22" s="559"/>
      <c r="F22" s="217">
        <v>7.34</v>
      </c>
      <c r="G22" s="218">
        <v>8.34</v>
      </c>
      <c r="H22" s="219">
        <v>6.82</v>
      </c>
      <c r="I22" s="219">
        <v>6.52</v>
      </c>
      <c r="J22" s="218">
        <v>9.61</v>
      </c>
      <c r="K22" s="126" t="s">
        <v>145</v>
      </c>
      <c r="L22" s="217">
        <v>5.72</v>
      </c>
      <c r="M22" s="218">
        <v>6.43</v>
      </c>
      <c r="N22" s="219">
        <v>6.11</v>
      </c>
      <c r="O22" s="219">
        <v>5.72</v>
      </c>
      <c r="P22" s="218">
        <v>8.81</v>
      </c>
      <c r="Q22" s="126" t="s">
        <v>145</v>
      </c>
      <c r="S22" s="13"/>
    </row>
    <row r="23" spans="1:19" s="14" customFormat="1" ht="16.5" customHeight="1" x14ac:dyDescent="0.2">
      <c r="B23" s="30" t="s">
        <v>47</v>
      </c>
      <c r="C23" s="558" t="s">
        <v>17</v>
      </c>
      <c r="D23" s="558"/>
      <c r="E23" s="559"/>
      <c r="F23" s="217">
        <v>5.74</v>
      </c>
      <c r="G23" s="218">
        <v>5.74</v>
      </c>
      <c r="H23" s="219">
        <v>6.24</v>
      </c>
      <c r="I23" s="219">
        <v>5.82</v>
      </c>
      <c r="J23" s="218">
        <v>6.83</v>
      </c>
      <c r="K23" s="220">
        <v>7.7</v>
      </c>
      <c r="L23" s="217">
        <v>5.08</v>
      </c>
      <c r="M23" s="218">
        <v>5.0599999999999996</v>
      </c>
      <c r="N23" s="219">
        <v>4.88</v>
      </c>
      <c r="O23" s="219">
        <v>4.97</v>
      </c>
      <c r="P23" s="218">
        <v>6</v>
      </c>
      <c r="Q23" s="220">
        <v>7.77</v>
      </c>
      <c r="S23" s="13"/>
    </row>
    <row r="24" spans="1:19" s="14" customFormat="1" ht="21.95" customHeight="1" x14ac:dyDescent="0.2">
      <c r="B24" s="30"/>
      <c r="C24" s="364" t="s">
        <v>18</v>
      </c>
      <c r="D24" s="558" t="s">
        <v>203</v>
      </c>
      <c r="E24" s="559"/>
      <c r="F24" s="122">
        <v>6</v>
      </c>
      <c r="G24" s="123">
        <v>6.16</v>
      </c>
      <c r="H24" s="216">
        <v>7.47</v>
      </c>
      <c r="I24" s="216">
        <v>6.09</v>
      </c>
      <c r="J24" s="123">
        <v>6.41</v>
      </c>
      <c r="K24" s="126">
        <v>7.5</v>
      </c>
      <c r="L24" s="122">
        <v>5.68</v>
      </c>
      <c r="M24" s="123">
        <v>5.74</v>
      </c>
      <c r="N24" s="216">
        <v>6.42</v>
      </c>
      <c r="O24" s="216">
        <v>6</v>
      </c>
      <c r="P24" s="123">
        <v>6.07</v>
      </c>
      <c r="Q24" s="126">
        <v>7.77</v>
      </c>
    </row>
    <row r="25" spans="1:19" s="14" customFormat="1" ht="15" customHeight="1" x14ac:dyDescent="0.2">
      <c r="B25" s="30"/>
      <c r="C25" s="367">
        <v>45</v>
      </c>
      <c r="D25" s="556" t="s">
        <v>187</v>
      </c>
      <c r="E25" s="557"/>
      <c r="F25" s="49">
        <v>4.93</v>
      </c>
      <c r="G25" s="32">
        <v>5.29</v>
      </c>
      <c r="H25" s="15">
        <v>6.06</v>
      </c>
      <c r="I25" s="221">
        <v>6.44</v>
      </c>
      <c r="J25" s="123" t="s">
        <v>145</v>
      </c>
      <c r="K25" s="126" t="s">
        <v>145</v>
      </c>
      <c r="L25" s="49">
        <v>4.88</v>
      </c>
      <c r="M25" s="32">
        <v>4.6500000000000004</v>
      </c>
      <c r="N25" s="153">
        <v>6.85</v>
      </c>
      <c r="O25" s="219">
        <v>6.44</v>
      </c>
      <c r="P25" s="218" t="s">
        <v>108</v>
      </c>
      <c r="Q25" s="126" t="s">
        <v>145</v>
      </c>
    </row>
    <row r="26" spans="1:19" s="14" customFormat="1" ht="20.25" customHeight="1" x14ac:dyDescent="0.2">
      <c r="B26" s="30"/>
      <c r="C26" s="367">
        <v>46</v>
      </c>
      <c r="D26" s="556" t="s">
        <v>189</v>
      </c>
      <c r="E26" s="557"/>
      <c r="F26" s="222">
        <v>5.49</v>
      </c>
      <c r="G26" s="123">
        <v>6.55</v>
      </c>
      <c r="H26" s="153">
        <v>12.59</v>
      </c>
      <c r="I26" s="219">
        <v>6.56</v>
      </c>
      <c r="J26" s="218">
        <v>21.09</v>
      </c>
      <c r="K26" s="126" t="s">
        <v>145</v>
      </c>
      <c r="L26" s="222">
        <v>5.21</v>
      </c>
      <c r="M26" s="123">
        <v>5.4</v>
      </c>
      <c r="N26" s="153">
        <v>5.22</v>
      </c>
      <c r="O26" s="219">
        <v>7.62</v>
      </c>
      <c r="P26" s="218">
        <v>23.16</v>
      </c>
      <c r="Q26" s="126" t="s">
        <v>145</v>
      </c>
    </row>
    <row r="27" spans="1:19" s="14" customFormat="1" ht="13.5" customHeight="1" x14ac:dyDescent="0.2">
      <c r="B27" s="30"/>
      <c r="C27" s="367">
        <v>47</v>
      </c>
      <c r="D27" s="556" t="s">
        <v>188</v>
      </c>
      <c r="E27" s="557"/>
      <c r="F27" s="222">
        <v>6.05</v>
      </c>
      <c r="G27" s="123">
        <v>6.15</v>
      </c>
      <c r="H27" s="153">
        <v>6.93</v>
      </c>
      <c r="I27" s="219">
        <v>6.09</v>
      </c>
      <c r="J27" s="218">
        <v>6.16</v>
      </c>
      <c r="K27" s="220">
        <v>7.5</v>
      </c>
      <c r="L27" s="222">
        <v>5.72</v>
      </c>
      <c r="M27" s="123">
        <v>5.82</v>
      </c>
      <c r="N27" s="153">
        <v>6.42</v>
      </c>
      <c r="O27" s="219">
        <v>6</v>
      </c>
      <c r="P27" s="218">
        <v>6.07</v>
      </c>
      <c r="Q27" s="220">
        <v>7.77</v>
      </c>
    </row>
    <row r="28" spans="1:19" s="14" customFormat="1" ht="21.75" customHeight="1" x14ac:dyDescent="0.2">
      <c r="B28" s="30"/>
      <c r="C28" s="364" t="s">
        <v>1</v>
      </c>
      <c r="D28" s="558" t="str">
        <f>"Transportes e armazenagem"</f>
        <v>Transportes e armazenagem</v>
      </c>
      <c r="E28" s="559"/>
      <c r="F28" s="222">
        <v>8.9600000000000009</v>
      </c>
      <c r="G28" s="123">
        <v>7.69</v>
      </c>
      <c r="H28" s="153">
        <v>8.0399999999999991</v>
      </c>
      <c r="I28" s="219">
        <v>9.91</v>
      </c>
      <c r="J28" s="218">
        <v>8.2899999999999991</v>
      </c>
      <c r="K28" s="126" t="s">
        <v>145</v>
      </c>
      <c r="L28" s="222">
        <v>6.64</v>
      </c>
      <c r="M28" s="123">
        <v>7.11</v>
      </c>
      <c r="N28" s="153">
        <v>6.86</v>
      </c>
      <c r="O28" s="219">
        <v>5.31</v>
      </c>
      <c r="P28" s="218">
        <v>7.4</v>
      </c>
      <c r="Q28" s="126" t="s">
        <v>145</v>
      </c>
    </row>
    <row r="29" spans="1:19" s="14" customFormat="1" ht="21.95" customHeight="1" x14ac:dyDescent="0.2">
      <c r="B29" s="30"/>
      <c r="C29" s="364" t="s">
        <v>19</v>
      </c>
      <c r="D29" s="558" t="s">
        <v>201</v>
      </c>
      <c r="E29" s="559"/>
      <c r="F29" s="222">
        <v>5.27</v>
      </c>
      <c r="G29" s="123">
        <v>5.17</v>
      </c>
      <c r="H29" s="153">
        <v>5.24</v>
      </c>
      <c r="I29" s="219">
        <v>7.23</v>
      </c>
      <c r="J29" s="218">
        <v>5.31</v>
      </c>
      <c r="K29" s="126" t="s">
        <v>145</v>
      </c>
      <c r="L29" s="222">
        <v>4.8899999999999997</v>
      </c>
      <c r="M29" s="123">
        <v>4.5999999999999996</v>
      </c>
      <c r="N29" s="153">
        <v>4.75</v>
      </c>
      <c r="O29" s="219">
        <v>4.3499999999999996</v>
      </c>
      <c r="P29" s="218">
        <v>5.4</v>
      </c>
      <c r="Q29" s="126" t="s">
        <v>145</v>
      </c>
    </row>
    <row r="30" spans="1:19" s="14" customFormat="1" ht="11.25" customHeight="1" x14ac:dyDescent="0.2">
      <c r="B30" s="30"/>
      <c r="C30" s="364" t="s">
        <v>20</v>
      </c>
      <c r="D30" s="558" t="str">
        <f>"Actividades de informação e de comunicação "</f>
        <v xml:space="preserve">Actividades de informação e de comunicação </v>
      </c>
      <c r="E30" s="559"/>
      <c r="F30" s="222">
        <v>11.76</v>
      </c>
      <c r="G30" s="123">
        <v>6.39</v>
      </c>
      <c r="H30" s="153">
        <v>22.65</v>
      </c>
      <c r="I30" s="219">
        <v>16.02</v>
      </c>
      <c r="J30" s="218">
        <v>8.48</v>
      </c>
      <c r="K30" s="126" t="s">
        <v>145</v>
      </c>
      <c r="L30" s="222">
        <v>6.99</v>
      </c>
      <c r="M30" s="123">
        <v>6.2</v>
      </c>
      <c r="N30" s="153">
        <v>24.13</v>
      </c>
      <c r="O30" s="219">
        <v>19.91</v>
      </c>
      <c r="P30" s="218">
        <v>7.39</v>
      </c>
      <c r="Q30" s="126" t="s">
        <v>145</v>
      </c>
    </row>
    <row r="31" spans="1:19" s="14" customFormat="1" ht="17.100000000000001" customHeight="1" x14ac:dyDescent="0.2">
      <c r="B31" s="30"/>
      <c r="C31" s="364" t="s">
        <v>21</v>
      </c>
      <c r="D31" s="558" t="s">
        <v>215</v>
      </c>
      <c r="E31" s="559"/>
      <c r="F31" s="222">
        <v>24.53</v>
      </c>
      <c r="G31" s="123">
        <v>8.16</v>
      </c>
      <c r="H31" s="153">
        <v>27.12</v>
      </c>
      <c r="I31" s="219">
        <v>32.409999999999997</v>
      </c>
      <c r="J31" s="218">
        <v>14.4</v>
      </c>
      <c r="K31" s="220">
        <v>13.22</v>
      </c>
      <c r="L31" s="222">
        <v>7.42</v>
      </c>
      <c r="M31" s="123">
        <v>7.87</v>
      </c>
      <c r="N31" s="153">
        <v>46.44</v>
      </c>
      <c r="O31" s="219">
        <v>13.7</v>
      </c>
      <c r="P31" s="218">
        <v>8.57</v>
      </c>
      <c r="Q31" s="220">
        <v>7.2</v>
      </c>
    </row>
    <row r="32" spans="1:19" s="13" customFormat="1" ht="24.75" customHeight="1" x14ac:dyDescent="0.2">
      <c r="A32" s="117"/>
      <c r="B32" s="30" t="s">
        <v>54</v>
      </c>
      <c r="C32" s="560" t="s">
        <v>214</v>
      </c>
      <c r="D32" s="560"/>
      <c r="E32" s="561"/>
      <c r="F32" s="222">
        <v>11.12</v>
      </c>
      <c r="G32" s="123">
        <v>11.08</v>
      </c>
      <c r="H32" s="153">
        <v>10.49</v>
      </c>
      <c r="I32" s="219">
        <v>6.24</v>
      </c>
      <c r="J32" s="218">
        <v>18.62</v>
      </c>
      <c r="K32" s="220">
        <v>5</v>
      </c>
      <c r="L32" s="222">
        <v>8.5399999999999991</v>
      </c>
      <c r="M32" s="123">
        <v>10.87</v>
      </c>
      <c r="N32" s="153">
        <v>8.06</v>
      </c>
      <c r="O32" s="219">
        <v>4.6399999999999997</v>
      </c>
      <c r="P32" s="218">
        <v>15.59</v>
      </c>
      <c r="Q32" s="220">
        <v>5</v>
      </c>
      <c r="S32" s="14"/>
    </row>
    <row r="33" spans="2:19" s="13" customFormat="1" ht="15.95" customHeight="1" x14ac:dyDescent="0.2">
      <c r="B33" s="30"/>
      <c r="C33" s="364" t="s">
        <v>23</v>
      </c>
      <c r="D33" s="564" t="s">
        <v>202</v>
      </c>
      <c r="E33" s="565"/>
      <c r="F33" s="222">
        <v>5.08</v>
      </c>
      <c r="G33" s="123">
        <v>5.07</v>
      </c>
      <c r="H33" s="153">
        <v>5.12</v>
      </c>
      <c r="I33" s="219">
        <v>4.9400000000000004</v>
      </c>
      <c r="J33" s="218">
        <v>7.29</v>
      </c>
      <c r="K33" s="126" t="s">
        <v>145</v>
      </c>
      <c r="L33" s="222">
        <v>4.67</v>
      </c>
      <c r="M33" s="123">
        <v>4.6900000000000004</v>
      </c>
      <c r="N33" s="153">
        <v>4.67</v>
      </c>
      <c r="O33" s="219">
        <v>4.5999999999999996</v>
      </c>
      <c r="P33" s="218">
        <v>4.84</v>
      </c>
      <c r="Q33" s="126" t="s">
        <v>145</v>
      </c>
      <c r="S33" s="14"/>
    </row>
    <row r="34" spans="2:19" s="13" customFormat="1" ht="25.5" customHeight="1" x14ac:dyDescent="0.2">
      <c r="B34" s="30" t="s">
        <v>48</v>
      </c>
      <c r="C34" s="558" t="s">
        <v>173</v>
      </c>
      <c r="D34" s="558"/>
      <c r="E34" s="559"/>
      <c r="F34" s="122">
        <v>12.98</v>
      </c>
      <c r="G34" s="123">
        <v>13.31</v>
      </c>
      <c r="H34" s="216">
        <v>14.76</v>
      </c>
      <c r="I34" s="216">
        <v>15.89</v>
      </c>
      <c r="J34" s="123">
        <v>17.47</v>
      </c>
      <c r="K34" s="126">
        <v>21.09</v>
      </c>
      <c r="L34" s="122">
        <v>12.5</v>
      </c>
      <c r="M34" s="123">
        <v>10.56</v>
      </c>
      <c r="N34" s="216">
        <v>13.62</v>
      </c>
      <c r="O34" s="216">
        <v>14.05</v>
      </c>
      <c r="P34" s="123">
        <v>16.829999999999998</v>
      </c>
      <c r="Q34" s="126">
        <v>20.52</v>
      </c>
      <c r="S34" s="14"/>
    </row>
    <row r="35" spans="2:19" s="13" customFormat="1" ht="15.95" customHeight="1" x14ac:dyDescent="0.2">
      <c r="B35" s="42"/>
      <c r="C35" s="368" t="s">
        <v>55</v>
      </c>
      <c r="D35" s="560" t="s">
        <v>22</v>
      </c>
      <c r="E35" s="561"/>
      <c r="F35" s="122">
        <v>13.24</v>
      </c>
      <c r="G35" s="123">
        <v>14</v>
      </c>
      <c r="H35" s="216">
        <v>14.9</v>
      </c>
      <c r="I35" s="216">
        <v>15.91</v>
      </c>
      <c r="J35" s="123">
        <v>18.190000000000001</v>
      </c>
      <c r="K35" s="126">
        <v>26.25</v>
      </c>
      <c r="L35" s="122">
        <v>13.33</v>
      </c>
      <c r="M35" s="123">
        <v>12.67</v>
      </c>
      <c r="N35" s="216">
        <v>13.96</v>
      </c>
      <c r="O35" s="216">
        <v>15.17</v>
      </c>
      <c r="P35" s="123">
        <v>18.84</v>
      </c>
      <c r="Q35" s="126">
        <v>27.16</v>
      </c>
    </row>
    <row r="36" spans="2:19" s="13" customFormat="1" ht="15.95" customHeight="1" x14ac:dyDescent="0.2">
      <c r="B36" s="42"/>
      <c r="C36" s="368" t="s">
        <v>56</v>
      </c>
      <c r="D36" s="560" t="s">
        <v>200</v>
      </c>
      <c r="E36" s="561"/>
      <c r="F36" s="122">
        <v>13.72</v>
      </c>
      <c r="G36" s="123">
        <v>12.56</v>
      </c>
      <c r="H36" s="216">
        <v>16.87</v>
      </c>
      <c r="I36" s="216">
        <v>16.71</v>
      </c>
      <c r="J36" s="123">
        <v>15.5</v>
      </c>
      <c r="K36" s="126">
        <v>11.45</v>
      </c>
      <c r="L36" s="122">
        <v>7.87</v>
      </c>
      <c r="M36" s="123">
        <v>8.14</v>
      </c>
      <c r="N36" s="216">
        <v>17.05</v>
      </c>
      <c r="O36" s="216">
        <v>11.45</v>
      </c>
      <c r="P36" s="123">
        <v>13.4</v>
      </c>
      <c r="Q36" s="126">
        <v>10.85</v>
      </c>
    </row>
    <row r="37" spans="2:19" s="13" customFormat="1" ht="15.95" customHeight="1" x14ac:dyDescent="0.2">
      <c r="B37" s="42"/>
      <c r="C37" s="368" t="s">
        <v>57</v>
      </c>
      <c r="D37" s="560" t="s">
        <v>199</v>
      </c>
      <c r="E37" s="561"/>
      <c r="F37" s="122">
        <v>7.35</v>
      </c>
      <c r="G37" s="123">
        <v>7.66</v>
      </c>
      <c r="H37" s="216">
        <v>8.8000000000000007</v>
      </c>
      <c r="I37" s="216">
        <v>10.52</v>
      </c>
      <c r="J37" s="123">
        <v>7.55</v>
      </c>
      <c r="K37" s="126">
        <v>9.65</v>
      </c>
      <c r="L37" s="122">
        <v>6.48</v>
      </c>
      <c r="M37" s="123">
        <v>6.64</v>
      </c>
      <c r="N37" s="216">
        <v>8.02</v>
      </c>
      <c r="O37" s="216">
        <v>9.4499999999999993</v>
      </c>
      <c r="P37" s="123">
        <v>7</v>
      </c>
      <c r="Q37" s="126">
        <v>9.5399999999999991</v>
      </c>
    </row>
    <row r="38" spans="2:19" s="13" customFormat="1" ht="15.95" customHeight="1" thickBot="1" x14ac:dyDescent="0.25">
      <c r="B38" s="65"/>
      <c r="C38" s="369" t="s">
        <v>58</v>
      </c>
      <c r="D38" s="562" t="s">
        <v>198</v>
      </c>
      <c r="E38" s="563"/>
      <c r="F38" s="91">
        <v>6.99</v>
      </c>
      <c r="G38" s="90">
        <v>12.94</v>
      </c>
      <c r="H38" s="224">
        <v>10.61</v>
      </c>
      <c r="I38" s="224">
        <v>12.74</v>
      </c>
      <c r="J38" s="90">
        <v>18.170000000000002</v>
      </c>
      <c r="K38" s="225">
        <v>24.98</v>
      </c>
      <c r="L38" s="91">
        <v>5.65</v>
      </c>
      <c r="M38" s="90">
        <v>13.23</v>
      </c>
      <c r="N38" s="224">
        <v>12.5</v>
      </c>
      <c r="O38" s="224">
        <v>11.23</v>
      </c>
      <c r="P38" s="90">
        <v>16.78</v>
      </c>
      <c r="Q38" s="225">
        <v>24.14</v>
      </c>
    </row>
    <row r="39" spans="2:19" ht="11.25" customHeight="1" x14ac:dyDescent="0.2">
      <c r="B39" s="9" t="s">
        <v>154</v>
      </c>
      <c r="C39" s="57"/>
      <c r="D39" s="55"/>
      <c r="E39" s="55"/>
    </row>
    <row r="40" spans="2:19" ht="11.25" customHeight="1" x14ac:dyDescent="0.2">
      <c r="B40" s="9" t="s">
        <v>95</v>
      </c>
      <c r="C40" s="226"/>
      <c r="D40" s="226"/>
      <c r="E40" s="226"/>
      <c r="F40" s="226"/>
      <c r="G40" s="226"/>
    </row>
    <row r="41" spans="2:19" x14ac:dyDescent="0.2">
      <c r="B41" s="2"/>
      <c r="D41" s="10"/>
      <c r="E41" s="10"/>
      <c r="F41" s="10"/>
      <c r="G41" s="10"/>
    </row>
    <row r="42" spans="2:19" x14ac:dyDescent="0.2">
      <c r="B42" s="2"/>
      <c r="D42" s="10"/>
      <c r="E42" s="10"/>
      <c r="F42" s="10"/>
      <c r="G42" s="10"/>
    </row>
    <row r="43" spans="2:19" x14ac:dyDescent="0.2">
      <c r="D43" s="10"/>
      <c r="E43" s="10"/>
      <c r="F43" s="10"/>
      <c r="G43" s="10"/>
    </row>
    <row r="44" spans="2:19" x14ac:dyDescent="0.2">
      <c r="D44" s="10"/>
      <c r="E44" s="10"/>
      <c r="F44" s="10"/>
      <c r="G44" s="10"/>
    </row>
    <row r="45" spans="2:19" x14ac:dyDescent="0.2">
      <c r="D45" s="10"/>
      <c r="E45" s="10"/>
      <c r="F45" s="10"/>
      <c r="G45" s="10"/>
    </row>
    <row r="46" spans="2:19" ht="10.5" customHeight="1" x14ac:dyDescent="0.2">
      <c r="D46" s="10"/>
      <c r="E46" s="10"/>
      <c r="F46" s="10"/>
      <c r="G46" s="10"/>
    </row>
    <row r="47" spans="2:19" ht="10.5" customHeight="1" x14ac:dyDescent="0.2"/>
    <row r="48" spans="2:19" ht="10.5" customHeight="1" x14ac:dyDescent="0.2"/>
  </sheetData>
  <mergeCells count="34">
    <mergeCell ref="D25:E25"/>
    <mergeCell ref="D33:E33"/>
    <mergeCell ref="C32:E32"/>
    <mergeCell ref="D26:E26"/>
    <mergeCell ref="D27:E27"/>
    <mergeCell ref="D28:E28"/>
    <mergeCell ref="D29:E29"/>
    <mergeCell ref="D30:E30"/>
    <mergeCell ref="D31:E31"/>
    <mergeCell ref="D37:E37"/>
    <mergeCell ref="D38:E38"/>
    <mergeCell ref="C34:E34"/>
    <mergeCell ref="D35:E35"/>
    <mergeCell ref="D36:E36"/>
    <mergeCell ref="D24:E24"/>
    <mergeCell ref="D14:E14"/>
    <mergeCell ref="D15:E15"/>
    <mergeCell ref="D16:E16"/>
    <mergeCell ref="D17:E17"/>
    <mergeCell ref="D18:E18"/>
    <mergeCell ref="D19:E19"/>
    <mergeCell ref="D20:E20"/>
    <mergeCell ref="D22:E22"/>
    <mergeCell ref="C21:E21"/>
    <mergeCell ref="C8:E8"/>
    <mergeCell ref="D12:E12"/>
    <mergeCell ref="D13:E13"/>
    <mergeCell ref="B4:E6"/>
    <mergeCell ref="C23:E23"/>
    <mergeCell ref="F4:Q4"/>
    <mergeCell ref="F5:K5"/>
    <mergeCell ref="L5:Q5"/>
    <mergeCell ref="B2:Q2"/>
    <mergeCell ref="B7:E7"/>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48"/>
  <sheetViews>
    <sheetView showGridLines="0" showRuler="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8" width="7.85546875" style="2" customWidth="1"/>
    <col min="9" max="18" width="7.140625" style="2" customWidth="1"/>
    <col min="19" max="19" width="7.85546875" style="2" customWidth="1"/>
    <col min="20" max="20" width="7.5703125" style="2" customWidth="1"/>
    <col min="21" max="21" width="8.42578125" style="2" customWidth="1"/>
    <col min="22" max="22" width="8.140625" style="2" customWidth="1"/>
    <col min="23" max="23" width="7.5703125" style="2" customWidth="1"/>
    <col min="24" max="24" width="7.85546875" style="2" customWidth="1"/>
    <col min="25" max="26" width="7.5703125" style="2" customWidth="1"/>
    <col min="27" max="16384" width="9.140625" style="2"/>
  </cols>
  <sheetData>
    <row r="1" spans="2:28" ht="6" customHeight="1" x14ac:dyDescent="0.2">
      <c r="F1" s="11"/>
    </row>
    <row r="2" spans="2:28" s="12" customFormat="1" ht="24.95" customHeight="1" x14ac:dyDescent="0.2">
      <c r="B2" s="553" t="s">
        <v>107</v>
      </c>
      <c r="C2" s="553"/>
      <c r="D2" s="553"/>
      <c r="E2" s="553"/>
      <c r="F2" s="553"/>
      <c r="G2" s="553"/>
      <c r="H2" s="553"/>
      <c r="I2" s="553"/>
      <c r="J2" s="553"/>
      <c r="K2" s="553"/>
      <c r="L2" s="553"/>
      <c r="M2" s="553"/>
      <c r="N2" s="553"/>
      <c r="O2" s="553"/>
      <c r="P2" s="553"/>
      <c r="Q2" s="553"/>
      <c r="R2" s="553"/>
      <c r="S2" s="553"/>
      <c r="T2" s="553"/>
      <c r="U2" s="553"/>
      <c r="V2" s="553"/>
      <c r="W2" s="553"/>
      <c r="X2" s="553"/>
      <c r="Y2" s="553"/>
      <c r="Z2" s="553"/>
    </row>
    <row r="3" spans="2:28" s="13" customFormat="1" ht="6.75" customHeight="1" thickBot="1" x14ac:dyDescent="0.25">
      <c r="B3" s="10"/>
      <c r="C3" s="10"/>
      <c r="E3" s="14"/>
      <c r="F3" s="15"/>
      <c r="G3" s="15"/>
      <c r="H3" s="15"/>
    </row>
    <row r="4" spans="2:28" s="19" customFormat="1" ht="27" customHeight="1" thickBot="1" x14ac:dyDescent="0.25">
      <c r="B4" s="567" t="s">
        <v>34</v>
      </c>
      <c r="C4" s="568"/>
      <c r="D4" s="568"/>
      <c r="E4" s="569"/>
      <c r="F4" s="567" t="s">
        <v>159</v>
      </c>
      <c r="G4" s="568"/>
      <c r="H4" s="569"/>
      <c r="I4" s="573" t="s">
        <v>83</v>
      </c>
      <c r="J4" s="574"/>
      <c r="K4" s="574"/>
      <c r="L4" s="574"/>
      <c r="M4" s="574"/>
      <c r="N4" s="575"/>
      <c r="O4" s="573" t="s">
        <v>81</v>
      </c>
      <c r="P4" s="574"/>
      <c r="Q4" s="574"/>
      <c r="R4" s="574"/>
      <c r="S4" s="574"/>
      <c r="T4" s="575"/>
      <c r="U4" s="573" t="s">
        <v>171</v>
      </c>
      <c r="V4" s="574"/>
      <c r="W4" s="574"/>
      <c r="X4" s="574"/>
      <c r="Y4" s="574"/>
      <c r="Z4" s="575"/>
    </row>
    <row r="5" spans="2:28" s="19" customFormat="1" ht="16.5" customHeight="1" thickBot="1" x14ac:dyDescent="0.25">
      <c r="B5" s="576"/>
      <c r="C5" s="577"/>
      <c r="D5" s="577"/>
      <c r="E5" s="578"/>
      <c r="F5" s="570"/>
      <c r="G5" s="571"/>
      <c r="H5" s="572"/>
      <c r="I5" s="573" t="s">
        <v>82</v>
      </c>
      <c r="J5" s="574"/>
      <c r="K5" s="575"/>
      <c r="L5" s="573" t="s">
        <v>74</v>
      </c>
      <c r="M5" s="574"/>
      <c r="N5" s="575"/>
      <c r="O5" s="573" t="s">
        <v>82</v>
      </c>
      <c r="P5" s="574"/>
      <c r="Q5" s="575"/>
      <c r="R5" s="16"/>
      <c r="S5" s="17" t="s">
        <v>74</v>
      </c>
      <c r="T5" s="18"/>
      <c r="U5" s="573" t="s">
        <v>82</v>
      </c>
      <c r="V5" s="574"/>
      <c r="W5" s="575"/>
      <c r="X5" s="573" t="s">
        <v>74</v>
      </c>
      <c r="Y5" s="574"/>
      <c r="Z5" s="575"/>
    </row>
    <row r="6" spans="2:28" s="19" customFormat="1" ht="15" customHeight="1" thickBot="1" x14ac:dyDescent="0.25">
      <c r="B6" s="570"/>
      <c r="C6" s="571"/>
      <c r="D6" s="571"/>
      <c r="E6" s="572"/>
      <c r="F6" s="22" t="s">
        <v>0</v>
      </c>
      <c r="G6" s="22" t="s">
        <v>1</v>
      </c>
      <c r="H6" s="22" t="s">
        <v>2</v>
      </c>
      <c r="I6" s="22" t="s">
        <v>0</v>
      </c>
      <c r="J6" s="22" t="s">
        <v>1</v>
      </c>
      <c r="K6" s="22" t="s">
        <v>2</v>
      </c>
      <c r="L6" s="22" t="s">
        <v>0</v>
      </c>
      <c r="M6" s="22" t="s">
        <v>1</v>
      </c>
      <c r="N6" s="22" t="s">
        <v>2</v>
      </c>
      <c r="O6" s="22" t="s">
        <v>0</v>
      </c>
      <c r="P6" s="22" t="s">
        <v>1</v>
      </c>
      <c r="Q6" s="22" t="s">
        <v>2</v>
      </c>
      <c r="R6" s="22" t="s">
        <v>0</v>
      </c>
      <c r="S6" s="22" t="s">
        <v>1</v>
      </c>
      <c r="T6" s="22" t="s">
        <v>2</v>
      </c>
      <c r="U6" s="22" t="s">
        <v>0</v>
      </c>
      <c r="V6" s="22" t="s">
        <v>1</v>
      </c>
      <c r="W6" s="22" t="s">
        <v>2</v>
      </c>
      <c r="X6" s="22" t="s">
        <v>0</v>
      </c>
      <c r="Y6" s="22" t="s">
        <v>1</v>
      </c>
      <c r="Z6" s="22" t="s">
        <v>2</v>
      </c>
    </row>
    <row r="7" spans="2:28" s="13" customFormat="1" ht="18" customHeight="1" x14ac:dyDescent="0.2">
      <c r="B7" s="579" t="s">
        <v>241</v>
      </c>
      <c r="C7" s="580"/>
      <c r="D7" s="580"/>
      <c r="E7" s="581"/>
      <c r="F7" s="481" t="s">
        <v>146</v>
      </c>
      <c r="G7" s="482" t="s">
        <v>147</v>
      </c>
      <c r="H7" s="483" t="s">
        <v>148</v>
      </c>
      <c r="I7" s="484">
        <v>8.76</v>
      </c>
      <c r="J7" s="485">
        <v>9.01</v>
      </c>
      <c r="K7" s="486">
        <v>8.5</v>
      </c>
      <c r="L7" s="487">
        <v>6.27</v>
      </c>
      <c r="M7" s="485">
        <v>6.46</v>
      </c>
      <c r="N7" s="487">
        <v>6.01</v>
      </c>
      <c r="O7" s="27">
        <v>1483</v>
      </c>
      <c r="P7" s="28">
        <v>1547</v>
      </c>
      <c r="Q7" s="29">
        <v>1417</v>
      </c>
      <c r="R7" s="27">
        <v>1099</v>
      </c>
      <c r="S7" s="28">
        <v>1145</v>
      </c>
      <c r="T7" s="29">
        <v>1035</v>
      </c>
      <c r="U7" s="27">
        <v>23153</v>
      </c>
      <c r="V7" s="28">
        <v>24535</v>
      </c>
      <c r="W7" s="29">
        <v>21717</v>
      </c>
      <c r="X7" s="27">
        <v>16750</v>
      </c>
      <c r="Y7" s="28">
        <v>17656</v>
      </c>
      <c r="Z7" s="29">
        <v>15644</v>
      </c>
    </row>
    <row r="8" spans="2:28" s="14" customFormat="1" ht="25.5" customHeight="1" x14ac:dyDescent="0.2">
      <c r="B8" s="30" t="s">
        <v>35</v>
      </c>
      <c r="C8" s="582" t="s">
        <v>172</v>
      </c>
      <c r="D8" s="582"/>
      <c r="E8" s="583"/>
      <c r="F8" s="488" t="s">
        <v>149</v>
      </c>
      <c r="G8" s="135" t="s">
        <v>150</v>
      </c>
      <c r="H8" s="136">
        <v>795.73</v>
      </c>
      <c r="I8" s="294">
        <v>8.16</v>
      </c>
      <c r="J8" s="295">
        <v>8.56</v>
      </c>
      <c r="K8" s="296">
        <v>7.56</v>
      </c>
      <c r="L8" s="297">
        <v>6.05</v>
      </c>
      <c r="M8" s="295">
        <v>6.29</v>
      </c>
      <c r="N8" s="297">
        <v>5.61</v>
      </c>
      <c r="O8" s="35">
        <v>1409</v>
      </c>
      <c r="P8" s="36">
        <v>1484</v>
      </c>
      <c r="Q8" s="37">
        <v>1294</v>
      </c>
      <c r="R8" s="35">
        <v>1059</v>
      </c>
      <c r="S8" s="36">
        <v>1109</v>
      </c>
      <c r="T8" s="38">
        <v>981</v>
      </c>
      <c r="U8" s="35">
        <v>22265</v>
      </c>
      <c r="V8" s="36">
        <v>23697</v>
      </c>
      <c r="W8" s="37">
        <v>20086</v>
      </c>
      <c r="X8" s="35">
        <v>16097</v>
      </c>
      <c r="Y8" s="36">
        <v>17163</v>
      </c>
      <c r="Z8" s="37">
        <v>14778</v>
      </c>
    </row>
    <row r="9" spans="2:28" s="39" customFormat="1" ht="16.5" customHeight="1" x14ac:dyDescent="0.2">
      <c r="B9" s="30" t="s">
        <v>36</v>
      </c>
      <c r="C9" s="39" t="s">
        <v>13</v>
      </c>
      <c r="E9" s="337"/>
      <c r="F9" s="309">
        <v>603.22</v>
      </c>
      <c r="G9" s="138">
        <v>357.72</v>
      </c>
      <c r="H9" s="139">
        <v>245.5</v>
      </c>
      <c r="I9" s="294">
        <v>7.37</v>
      </c>
      <c r="J9" s="295">
        <v>8.0299999999999994</v>
      </c>
      <c r="K9" s="296">
        <v>6.41</v>
      </c>
      <c r="L9" s="297">
        <v>5.69</v>
      </c>
      <c r="M9" s="295">
        <v>6.24</v>
      </c>
      <c r="N9" s="297">
        <v>5.12</v>
      </c>
      <c r="O9" s="35">
        <v>1287</v>
      </c>
      <c r="P9" s="36">
        <v>1406</v>
      </c>
      <c r="Q9" s="37">
        <v>1112</v>
      </c>
      <c r="R9" s="35">
        <v>1000</v>
      </c>
      <c r="S9" s="36">
        <v>1100</v>
      </c>
      <c r="T9" s="38">
        <v>894</v>
      </c>
      <c r="U9" s="35">
        <v>19781</v>
      </c>
      <c r="V9" s="36">
        <v>21882</v>
      </c>
      <c r="W9" s="37">
        <v>16719</v>
      </c>
      <c r="X9" s="35">
        <v>14979</v>
      </c>
      <c r="Y9" s="36">
        <v>16634</v>
      </c>
      <c r="Z9" s="37">
        <v>13344</v>
      </c>
    </row>
    <row r="10" spans="2:28" s="14" customFormat="1" ht="14.25" customHeight="1" x14ac:dyDescent="0.2">
      <c r="B10" s="30"/>
      <c r="C10" s="364" t="s">
        <v>37</v>
      </c>
      <c r="D10" s="39" t="s">
        <v>204</v>
      </c>
      <c r="E10" s="337"/>
      <c r="F10" s="309">
        <v>7.71</v>
      </c>
      <c r="G10" s="138">
        <v>6.92</v>
      </c>
      <c r="H10" s="139">
        <v>0.79</v>
      </c>
      <c r="I10" s="294">
        <v>9.35</v>
      </c>
      <c r="J10" s="295">
        <v>9.2200000000000006</v>
      </c>
      <c r="K10" s="296">
        <v>10.47</v>
      </c>
      <c r="L10" s="297">
        <v>7.36</v>
      </c>
      <c r="M10" s="295">
        <v>7.19</v>
      </c>
      <c r="N10" s="297">
        <v>8.81</v>
      </c>
      <c r="O10" s="35">
        <v>1636</v>
      </c>
      <c r="P10" s="36">
        <v>1614</v>
      </c>
      <c r="Q10" s="37">
        <v>1826</v>
      </c>
      <c r="R10" s="35">
        <v>1308</v>
      </c>
      <c r="S10" s="36">
        <v>1300</v>
      </c>
      <c r="T10" s="37">
        <v>1595</v>
      </c>
      <c r="U10" s="35">
        <v>26379</v>
      </c>
      <c r="V10" s="36">
        <v>26225</v>
      </c>
      <c r="W10" s="37">
        <v>27723</v>
      </c>
      <c r="X10" s="35">
        <v>20789</v>
      </c>
      <c r="Y10" s="36">
        <v>20613</v>
      </c>
      <c r="Z10" s="37">
        <v>22470</v>
      </c>
    </row>
    <row r="11" spans="2:28" s="14" customFormat="1" ht="13.5" customHeight="1" x14ac:dyDescent="0.2">
      <c r="B11" s="30"/>
      <c r="C11" s="364" t="s">
        <v>14</v>
      </c>
      <c r="D11" s="39" t="s">
        <v>205</v>
      </c>
      <c r="E11" s="337"/>
      <c r="F11" s="309">
        <v>559.74</v>
      </c>
      <c r="G11" s="138">
        <v>323.02</v>
      </c>
      <c r="H11" s="139">
        <v>236.72</v>
      </c>
      <c r="I11" s="294">
        <v>7.21</v>
      </c>
      <c r="J11" s="295">
        <v>7.91</v>
      </c>
      <c r="K11" s="296">
        <v>6.25</v>
      </c>
      <c r="L11" s="297">
        <v>5.61</v>
      </c>
      <c r="M11" s="295">
        <v>6.2</v>
      </c>
      <c r="N11" s="297">
        <v>5.09</v>
      </c>
      <c r="O11" s="35">
        <v>1261</v>
      </c>
      <c r="P11" s="36">
        <v>1388</v>
      </c>
      <c r="Q11" s="37">
        <v>1087</v>
      </c>
      <c r="R11" s="41">
        <v>990</v>
      </c>
      <c r="S11" s="36">
        <v>1096</v>
      </c>
      <c r="T11" s="38">
        <v>889</v>
      </c>
      <c r="U11" s="35">
        <v>19395</v>
      </c>
      <c r="V11" s="36">
        <v>21638</v>
      </c>
      <c r="W11" s="37">
        <v>16334</v>
      </c>
      <c r="X11" s="35">
        <v>14841</v>
      </c>
      <c r="Y11" s="36">
        <v>16562</v>
      </c>
      <c r="Z11" s="37">
        <v>13282</v>
      </c>
      <c r="AA11" s="13"/>
      <c r="AB11" s="13"/>
    </row>
    <row r="12" spans="2:28" s="13" customFormat="1" ht="20.100000000000001" customHeight="1" x14ac:dyDescent="0.2">
      <c r="B12" s="42"/>
      <c r="C12" s="365" t="s">
        <v>38</v>
      </c>
      <c r="D12" s="554" t="s">
        <v>186</v>
      </c>
      <c r="E12" s="555"/>
      <c r="F12" s="309">
        <v>81.34</v>
      </c>
      <c r="G12" s="138">
        <v>40.21</v>
      </c>
      <c r="H12" s="139">
        <v>41.13</v>
      </c>
      <c r="I12" s="294">
        <v>6.87</v>
      </c>
      <c r="J12" s="295">
        <v>7.49</v>
      </c>
      <c r="K12" s="296">
        <v>6.27</v>
      </c>
      <c r="L12" s="297">
        <v>5.37</v>
      </c>
      <c r="M12" s="295">
        <v>5.83</v>
      </c>
      <c r="N12" s="297">
        <v>5.12</v>
      </c>
      <c r="O12" s="35">
        <v>1205</v>
      </c>
      <c r="P12" s="36">
        <v>1319</v>
      </c>
      <c r="Q12" s="37">
        <v>1094</v>
      </c>
      <c r="R12" s="41">
        <v>956</v>
      </c>
      <c r="S12" s="36">
        <v>1026</v>
      </c>
      <c r="T12" s="38">
        <v>902</v>
      </c>
      <c r="U12" s="35">
        <v>18410</v>
      </c>
      <c r="V12" s="36">
        <v>20360</v>
      </c>
      <c r="W12" s="37">
        <v>16505</v>
      </c>
      <c r="X12" s="35">
        <v>14085</v>
      </c>
      <c r="Y12" s="36">
        <v>15426</v>
      </c>
      <c r="Z12" s="37">
        <v>13448</v>
      </c>
      <c r="AA12" s="14"/>
      <c r="AB12" s="14"/>
    </row>
    <row r="13" spans="2:28" s="13" customFormat="1" ht="21.75" customHeight="1" x14ac:dyDescent="0.2">
      <c r="B13" s="42"/>
      <c r="C13" s="366" t="s">
        <v>39</v>
      </c>
      <c r="D13" s="556" t="s">
        <v>190</v>
      </c>
      <c r="E13" s="557"/>
      <c r="F13" s="309">
        <v>154.59</v>
      </c>
      <c r="G13" s="138">
        <v>61.75</v>
      </c>
      <c r="H13" s="139">
        <v>92.85</v>
      </c>
      <c r="I13" s="294">
        <v>6.01</v>
      </c>
      <c r="J13" s="295">
        <v>6.81</v>
      </c>
      <c r="K13" s="296">
        <v>5.47</v>
      </c>
      <c r="L13" s="297">
        <v>4.9800000000000004</v>
      </c>
      <c r="M13" s="295">
        <v>5.54</v>
      </c>
      <c r="N13" s="297">
        <v>4.79</v>
      </c>
      <c r="O13" s="35">
        <v>1045</v>
      </c>
      <c r="P13" s="36">
        <v>1187</v>
      </c>
      <c r="Q13" s="38">
        <v>950</v>
      </c>
      <c r="R13" s="41">
        <v>864</v>
      </c>
      <c r="S13" s="43">
        <v>969</v>
      </c>
      <c r="T13" s="38">
        <v>829</v>
      </c>
      <c r="U13" s="35">
        <v>15514</v>
      </c>
      <c r="V13" s="36">
        <v>17997</v>
      </c>
      <c r="W13" s="37">
        <v>13862</v>
      </c>
      <c r="X13" s="35">
        <v>12802</v>
      </c>
      <c r="Y13" s="36">
        <v>14506</v>
      </c>
      <c r="Z13" s="37">
        <v>12513</v>
      </c>
      <c r="AA13" s="14"/>
      <c r="AB13" s="14"/>
    </row>
    <row r="14" spans="2:28" s="13" customFormat="1" ht="21.75" customHeight="1" x14ac:dyDescent="0.2">
      <c r="B14" s="42"/>
      <c r="C14" s="366" t="s">
        <v>40</v>
      </c>
      <c r="D14" s="556" t="s">
        <v>209</v>
      </c>
      <c r="E14" s="557"/>
      <c r="F14" s="309">
        <v>22.22</v>
      </c>
      <c r="G14" s="138">
        <v>15.92</v>
      </c>
      <c r="H14" s="139">
        <v>6.3</v>
      </c>
      <c r="I14" s="294">
        <v>8.1999999999999993</v>
      </c>
      <c r="J14" s="295">
        <v>8.5399999999999991</v>
      </c>
      <c r="K14" s="296">
        <v>7.34</v>
      </c>
      <c r="L14" s="297">
        <v>6.38</v>
      </c>
      <c r="M14" s="295">
        <v>6.66</v>
      </c>
      <c r="N14" s="297">
        <v>5.76</v>
      </c>
      <c r="O14" s="35">
        <v>1423</v>
      </c>
      <c r="P14" s="36">
        <v>1490</v>
      </c>
      <c r="Q14" s="37">
        <v>1254</v>
      </c>
      <c r="R14" s="36">
        <v>1132</v>
      </c>
      <c r="S14" s="36">
        <v>1174</v>
      </c>
      <c r="T14" s="36">
        <v>1000</v>
      </c>
      <c r="U14" s="35">
        <v>23796</v>
      </c>
      <c r="V14" s="36">
        <v>25345</v>
      </c>
      <c r="W14" s="37">
        <v>19886</v>
      </c>
      <c r="X14" s="35">
        <v>17361</v>
      </c>
      <c r="Y14" s="36">
        <v>18195</v>
      </c>
      <c r="Z14" s="37">
        <v>15086</v>
      </c>
      <c r="AA14" s="14"/>
      <c r="AB14" s="14"/>
    </row>
    <row r="15" spans="2:28" s="13" customFormat="1" ht="21.75" customHeight="1" x14ac:dyDescent="0.2">
      <c r="B15" s="42"/>
      <c r="C15" s="366" t="s">
        <v>41</v>
      </c>
      <c r="D15" s="556" t="s">
        <v>191</v>
      </c>
      <c r="E15" s="557"/>
      <c r="F15" s="309">
        <v>84.43</v>
      </c>
      <c r="G15" s="138">
        <v>53.5</v>
      </c>
      <c r="H15" s="139">
        <v>30.93</v>
      </c>
      <c r="I15" s="294">
        <v>8.57</v>
      </c>
      <c r="J15" s="295">
        <v>9.09</v>
      </c>
      <c r="K15" s="296">
        <v>7.67</v>
      </c>
      <c r="L15" s="297">
        <v>6.42</v>
      </c>
      <c r="M15" s="295">
        <v>6.87</v>
      </c>
      <c r="N15" s="297">
        <v>5.6</v>
      </c>
      <c r="O15" s="35">
        <v>1491</v>
      </c>
      <c r="P15" s="36">
        <v>1585</v>
      </c>
      <c r="Q15" s="37">
        <v>1328</v>
      </c>
      <c r="R15" s="36">
        <v>1132</v>
      </c>
      <c r="S15" s="36">
        <v>1218</v>
      </c>
      <c r="T15" s="36">
        <v>1000</v>
      </c>
      <c r="U15" s="35">
        <v>23781</v>
      </c>
      <c r="V15" s="36">
        <v>25610</v>
      </c>
      <c r="W15" s="37">
        <v>20615</v>
      </c>
      <c r="X15" s="35">
        <v>17446</v>
      </c>
      <c r="Y15" s="36">
        <v>18847</v>
      </c>
      <c r="Z15" s="37">
        <v>15159</v>
      </c>
      <c r="AA15" s="14"/>
      <c r="AB15" s="14"/>
    </row>
    <row r="16" spans="2:28" s="13" customFormat="1" ht="21.75" customHeight="1" x14ac:dyDescent="0.2">
      <c r="B16" s="42"/>
      <c r="C16" s="366" t="s">
        <v>42</v>
      </c>
      <c r="D16" s="556" t="s">
        <v>210</v>
      </c>
      <c r="E16" s="557"/>
      <c r="F16" s="309">
        <v>73.62</v>
      </c>
      <c r="G16" s="138">
        <v>57.27</v>
      </c>
      <c r="H16" s="139">
        <v>16.350000000000001</v>
      </c>
      <c r="I16" s="294">
        <v>7.33</v>
      </c>
      <c r="J16" s="295">
        <v>7.57</v>
      </c>
      <c r="K16" s="296">
        <v>6.48</v>
      </c>
      <c r="L16" s="297">
        <v>6.03</v>
      </c>
      <c r="M16" s="295">
        <v>6.22</v>
      </c>
      <c r="N16" s="297">
        <v>5.32</v>
      </c>
      <c r="O16" s="35">
        <v>1288</v>
      </c>
      <c r="P16" s="36">
        <v>1334</v>
      </c>
      <c r="Q16" s="37">
        <v>1129</v>
      </c>
      <c r="R16" s="36">
        <v>1059</v>
      </c>
      <c r="S16" s="36">
        <v>1095</v>
      </c>
      <c r="T16" s="38">
        <v>929</v>
      </c>
      <c r="U16" s="35">
        <v>19694</v>
      </c>
      <c r="V16" s="36">
        <v>20446</v>
      </c>
      <c r="W16" s="37">
        <v>17061</v>
      </c>
      <c r="X16" s="35">
        <v>15927</v>
      </c>
      <c r="Y16" s="36">
        <v>16509</v>
      </c>
      <c r="Z16" s="37">
        <v>13850</v>
      </c>
    </row>
    <row r="17" spans="2:26" s="13" customFormat="1" ht="21.75" customHeight="1" x14ac:dyDescent="0.2">
      <c r="B17" s="42"/>
      <c r="C17" s="366" t="s">
        <v>43</v>
      </c>
      <c r="D17" s="556" t="s">
        <v>192</v>
      </c>
      <c r="E17" s="557"/>
      <c r="F17" s="309">
        <v>49.22</v>
      </c>
      <c r="G17" s="138">
        <v>33.85</v>
      </c>
      <c r="H17" s="139">
        <v>15.37</v>
      </c>
      <c r="I17" s="294">
        <v>8.4</v>
      </c>
      <c r="J17" s="295">
        <v>8.83</v>
      </c>
      <c r="K17" s="296">
        <v>7.46</v>
      </c>
      <c r="L17" s="297">
        <v>6.77</v>
      </c>
      <c r="M17" s="295">
        <v>7.12</v>
      </c>
      <c r="N17" s="297">
        <v>6.09</v>
      </c>
      <c r="O17" s="35">
        <v>1480</v>
      </c>
      <c r="P17" s="36">
        <v>1560</v>
      </c>
      <c r="Q17" s="37">
        <v>1304</v>
      </c>
      <c r="R17" s="36">
        <v>1201</v>
      </c>
      <c r="S17" s="36">
        <v>1276</v>
      </c>
      <c r="T17" s="36">
        <v>1060</v>
      </c>
      <c r="U17" s="35">
        <v>22753</v>
      </c>
      <c r="V17" s="36">
        <v>23954</v>
      </c>
      <c r="W17" s="37">
        <v>20108</v>
      </c>
      <c r="X17" s="35">
        <v>18288</v>
      </c>
      <c r="Y17" s="36">
        <v>19075</v>
      </c>
      <c r="Z17" s="37">
        <v>16504</v>
      </c>
    </row>
    <row r="18" spans="2:26" s="13" customFormat="1" ht="21.75" customHeight="1" x14ac:dyDescent="0.2">
      <c r="B18" s="42"/>
      <c r="C18" s="366" t="s">
        <v>44</v>
      </c>
      <c r="D18" s="556" t="s">
        <v>211</v>
      </c>
      <c r="E18" s="557"/>
      <c r="F18" s="309">
        <v>43.91</v>
      </c>
      <c r="G18" s="138">
        <v>26.39</v>
      </c>
      <c r="H18" s="139">
        <v>17.52</v>
      </c>
      <c r="I18" s="294">
        <v>7.85</v>
      </c>
      <c r="J18" s="295">
        <v>8.84</v>
      </c>
      <c r="K18" s="296">
        <v>6.36</v>
      </c>
      <c r="L18" s="297">
        <v>6.23</v>
      </c>
      <c r="M18" s="295">
        <v>6.99</v>
      </c>
      <c r="N18" s="297">
        <v>5.54</v>
      </c>
      <c r="O18" s="35">
        <v>1380</v>
      </c>
      <c r="P18" s="36">
        <v>1553</v>
      </c>
      <c r="Q18" s="37">
        <v>1119</v>
      </c>
      <c r="R18" s="36">
        <v>1109</v>
      </c>
      <c r="S18" s="36">
        <v>1256</v>
      </c>
      <c r="T18" s="38">
        <v>985</v>
      </c>
      <c r="U18" s="35">
        <v>21494</v>
      </c>
      <c r="V18" s="36">
        <v>24477</v>
      </c>
      <c r="W18" s="37">
        <v>16998</v>
      </c>
      <c r="X18" s="35">
        <v>16261</v>
      </c>
      <c r="Y18" s="36">
        <v>18632</v>
      </c>
      <c r="Z18" s="37">
        <v>14513</v>
      </c>
    </row>
    <row r="19" spans="2:26" s="13" customFormat="1" ht="21" customHeight="1" x14ac:dyDescent="0.2">
      <c r="B19" s="42"/>
      <c r="C19" s="366" t="s">
        <v>45</v>
      </c>
      <c r="D19" s="556" t="s">
        <v>212</v>
      </c>
      <c r="E19" s="557"/>
      <c r="F19" s="309">
        <v>33.46</v>
      </c>
      <c r="G19" s="138">
        <v>20.55</v>
      </c>
      <c r="H19" s="139">
        <v>12.91</v>
      </c>
      <c r="I19" s="294">
        <v>6.06</v>
      </c>
      <c r="J19" s="295">
        <v>6.33</v>
      </c>
      <c r="K19" s="296">
        <v>5.62</v>
      </c>
      <c r="L19" s="297">
        <v>5.25</v>
      </c>
      <c r="M19" s="295">
        <v>5.4</v>
      </c>
      <c r="N19" s="297">
        <v>5.0599999999999996</v>
      </c>
      <c r="O19" s="41">
        <v>1064</v>
      </c>
      <c r="P19" s="36">
        <v>1115</v>
      </c>
      <c r="Q19" s="38">
        <v>984</v>
      </c>
      <c r="R19" s="41">
        <v>917</v>
      </c>
      <c r="S19" s="43">
        <v>947</v>
      </c>
      <c r="T19" s="38">
        <v>885</v>
      </c>
      <c r="U19" s="35">
        <v>15650</v>
      </c>
      <c r="V19" s="36">
        <v>16347</v>
      </c>
      <c r="W19" s="37">
        <v>14542</v>
      </c>
      <c r="X19" s="35">
        <v>13387</v>
      </c>
      <c r="Y19" s="36">
        <v>13764</v>
      </c>
      <c r="Z19" s="37">
        <v>13161</v>
      </c>
    </row>
    <row r="20" spans="2:26" s="13" customFormat="1" ht="21.75" customHeight="1" x14ac:dyDescent="0.2">
      <c r="B20" s="42"/>
      <c r="C20" s="366">
        <v>33</v>
      </c>
      <c r="D20" s="556" t="s">
        <v>213</v>
      </c>
      <c r="E20" s="557"/>
      <c r="F20" s="309">
        <v>16.96</v>
      </c>
      <c r="G20" s="138">
        <v>13.6</v>
      </c>
      <c r="H20" s="139">
        <v>3.37</v>
      </c>
      <c r="I20" s="294">
        <v>8.19</v>
      </c>
      <c r="J20" s="295">
        <v>8.41</v>
      </c>
      <c r="K20" s="296">
        <v>7.27</v>
      </c>
      <c r="L20" s="297">
        <v>6.83</v>
      </c>
      <c r="M20" s="295">
        <v>7.06</v>
      </c>
      <c r="N20" s="297">
        <v>5.19</v>
      </c>
      <c r="O20" s="35">
        <v>1454</v>
      </c>
      <c r="P20" s="36">
        <v>1501</v>
      </c>
      <c r="Q20" s="37">
        <v>1261</v>
      </c>
      <c r="R20" s="36">
        <v>1204</v>
      </c>
      <c r="S20" s="36">
        <v>1252</v>
      </c>
      <c r="T20" s="38">
        <v>922</v>
      </c>
      <c r="U20" s="35">
        <v>22811</v>
      </c>
      <c r="V20" s="36">
        <v>23727</v>
      </c>
      <c r="W20" s="37">
        <v>19111</v>
      </c>
      <c r="X20" s="35">
        <v>19021</v>
      </c>
      <c r="Y20" s="36">
        <v>20193</v>
      </c>
      <c r="Z20" s="37">
        <v>13130</v>
      </c>
    </row>
    <row r="21" spans="2:26" s="13" customFormat="1" ht="21.75" customHeight="1" x14ac:dyDescent="0.2">
      <c r="B21" s="30" t="s">
        <v>46</v>
      </c>
      <c r="C21" s="558" t="s">
        <v>206</v>
      </c>
      <c r="D21" s="558"/>
      <c r="E21" s="559"/>
      <c r="F21" s="309">
        <v>35.770000000000003</v>
      </c>
      <c r="G21" s="138">
        <v>27.78</v>
      </c>
      <c r="H21" s="139">
        <v>7.98</v>
      </c>
      <c r="I21" s="137">
        <v>9.52</v>
      </c>
      <c r="J21" s="138">
        <v>9.14</v>
      </c>
      <c r="K21" s="139">
        <v>10.81</v>
      </c>
      <c r="L21" s="211">
        <v>6.5</v>
      </c>
      <c r="M21" s="138">
        <v>6.28</v>
      </c>
      <c r="N21" s="211">
        <v>8.1199999999999992</v>
      </c>
      <c r="O21" s="35">
        <v>1621</v>
      </c>
      <c r="P21" s="36">
        <v>1569</v>
      </c>
      <c r="Q21" s="37">
        <v>1805</v>
      </c>
      <c r="R21" s="36">
        <v>1137</v>
      </c>
      <c r="S21" s="36">
        <v>1101</v>
      </c>
      <c r="T21" s="36">
        <v>1356</v>
      </c>
      <c r="U21" s="35">
        <v>24395</v>
      </c>
      <c r="V21" s="36">
        <v>23640</v>
      </c>
      <c r="W21" s="37">
        <v>27023</v>
      </c>
      <c r="X21" s="35">
        <v>16872</v>
      </c>
      <c r="Y21" s="36">
        <v>16218</v>
      </c>
      <c r="Z21" s="37">
        <v>20454</v>
      </c>
    </row>
    <row r="22" spans="2:26" s="13" customFormat="1" ht="20.25" customHeight="1" x14ac:dyDescent="0.2">
      <c r="B22" s="42"/>
      <c r="C22" s="364" t="s">
        <v>102</v>
      </c>
      <c r="D22" s="558" t="s">
        <v>103</v>
      </c>
      <c r="E22" s="559"/>
      <c r="F22" s="309">
        <v>7.74</v>
      </c>
      <c r="G22" s="138">
        <v>5.78</v>
      </c>
      <c r="H22" s="139">
        <v>1.95</v>
      </c>
      <c r="I22" s="137">
        <v>17.62</v>
      </c>
      <c r="J22" s="138">
        <v>17.440000000000001</v>
      </c>
      <c r="K22" s="139">
        <v>18.16</v>
      </c>
      <c r="L22" s="211">
        <v>16.37</v>
      </c>
      <c r="M22" s="138">
        <v>16.170000000000002</v>
      </c>
      <c r="N22" s="211">
        <v>16.73</v>
      </c>
      <c r="O22" s="35">
        <v>2951</v>
      </c>
      <c r="P22" s="36">
        <v>2934</v>
      </c>
      <c r="Q22" s="37">
        <v>3002</v>
      </c>
      <c r="R22" s="36">
        <v>2726</v>
      </c>
      <c r="S22" s="36">
        <v>2721</v>
      </c>
      <c r="T22" s="36">
        <v>2761</v>
      </c>
      <c r="U22" s="35">
        <v>44867</v>
      </c>
      <c r="V22" s="36">
        <v>44632</v>
      </c>
      <c r="W22" s="37">
        <v>45562</v>
      </c>
      <c r="X22" s="35">
        <v>41745</v>
      </c>
      <c r="Y22" s="36">
        <v>41648</v>
      </c>
      <c r="Z22" s="37">
        <v>42075</v>
      </c>
    </row>
    <row r="23" spans="2:26" s="13" customFormat="1" ht="20.25" customHeight="1" x14ac:dyDescent="0.2">
      <c r="B23" s="42"/>
      <c r="C23" s="364" t="s">
        <v>7</v>
      </c>
      <c r="D23" s="558" t="s">
        <v>208</v>
      </c>
      <c r="E23" s="559"/>
      <c r="F23" s="309">
        <v>28.03</v>
      </c>
      <c r="G23" s="138">
        <v>22</v>
      </c>
      <c r="H23" s="139">
        <v>6.03</v>
      </c>
      <c r="I23" s="137">
        <v>7.28</v>
      </c>
      <c r="J23" s="138">
        <v>6.96</v>
      </c>
      <c r="K23" s="139">
        <v>8.43</v>
      </c>
      <c r="L23" s="211">
        <v>5.91</v>
      </c>
      <c r="M23" s="138">
        <v>5.81</v>
      </c>
      <c r="N23" s="211">
        <v>6.81</v>
      </c>
      <c r="O23" s="35">
        <v>1254</v>
      </c>
      <c r="P23" s="36">
        <v>1210</v>
      </c>
      <c r="Q23" s="37">
        <v>1417</v>
      </c>
      <c r="R23" s="36">
        <v>1034</v>
      </c>
      <c r="S23" s="36">
        <v>1023</v>
      </c>
      <c r="T23" s="36">
        <v>1135</v>
      </c>
      <c r="U23" s="35">
        <v>18743</v>
      </c>
      <c r="V23" s="36">
        <v>18122</v>
      </c>
      <c r="W23" s="37">
        <v>21008</v>
      </c>
      <c r="X23" s="35">
        <v>15083</v>
      </c>
      <c r="Y23" s="36">
        <v>14898</v>
      </c>
      <c r="Z23" s="37">
        <v>16866</v>
      </c>
    </row>
    <row r="24" spans="2:26" s="39" customFormat="1" ht="16.5" customHeight="1" x14ac:dyDescent="0.2">
      <c r="B24" s="42"/>
      <c r="C24" s="364" t="s">
        <v>24</v>
      </c>
      <c r="D24" s="558" t="s">
        <v>16</v>
      </c>
      <c r="E24" s="559"/>
      <c r="F24" s="309">
        <v>178.14</v>
      </c>
      <c r="G24" s="138">
        <v>159.63</v>
      </c>
      <c r="H24" s="139">
        <v>18.510000000000002</v>
      </c>
      <c r="I24" s="137">
        <v>6.95</v>
      </c>
      <c r="J24" s="138">
        <v>6.88</v>
      </c>
      <c r="K24" s="139">
        <v>7.54</v>
      </c>
      <c r="L24" s="211">
        <v>5.71</v>
      </c>
      <c r="M24" s="138">
        <v>5.65</v>
      </c>
      <c r="N24" s="211">
        <v>6.17</v>
      </c>
      <c r="O24" s="35">
        <v>1216</v>
      </c>
      <c r="P24" s="36">
        <v>1207</v>
      </c>
      <c r="Q24" s="37">
        <v>1291</v>
      </c>
      <c r="R24" s="36">
        <v>1000</v>
      </c>
      <c r="S24" s="43">
        <v>994</v>
      </c>
      <c r="T24" s="36">
        <v>1067</v>
      </c>
      <c r="U24" s="35">
        <v>18551</v>
      </c>
      <c r="V24" s="36">
        <v>18431</v>
      </c>
      <c r="W24" s="37">
        <v>19590</v>
      </c>
      <c r="X24" s="35">
        <v>14987</v>
      </c>
      <c r="Y24" s="36">
        <v>14924</v>
      </c>
      <c r="Z24" s="37">
        <v>16402</v>
      </c>
    </row>
    <row r="25" spans="2:26" s="39" customFormat="1" ht="17.25" customHeight="1" x14ac:dyDescent="0.2">
      <c r="B25" s="30" t="s">
        <v>47</v>
      </c>
      <c r="C25" s="558" t="s">
        <v>17</v>
      </c>
      <c r="D25" s="558"/>
      <c r="E25" s="559"/>
      <c r="F25" s="488" t="s">
        <v>151</v>
      </c>
      <c r="G25" s="138">
        <v>693.01</v>
      </c>
      <c r="H25" s="139">
        <v>531.72</v>
      </c>
      <c r="I25" s="137">
        <v>8.73</v>
      </c>
      <c r="J25" s="138">
        <v>9.2200000000000006</v>
      </c>
      <c r="K25" s="139">
        <v>8.09</v>
      </c>
      <c r="L25" s="211">
        <v>6.27</v>
      </c>
      <c r="M25" s="138">
        <v>6.53</v>
      </c>
      <c r="N25" s="211">
        <v>5.94</v>
      </c>
      <c r="O25" s="35">
        <v>1497</v>
      </c>
      <c r="P25" s="36">
        <v>1589</v>
      </c>
      <c r="Q25" s="37">
        <v>1377</v>
      </c>
      <c r="R25" s="36">
        <v>1104</v>
      </c>
      <c r="S25" s="36">
        <v>1157</v>
      </c>
      <c r="T25" s="36">
        <v>1033</v>
      </c>
      <c r="U25" s="35">
        <v>24028</v>
      </c>
      <c r="V25" s="36">
        <v>25847</v>
      </c>
      <c r="W25" s="37">
        <v>21657</v>
      </c>
      <c r="X25" s="35">
        <v>17090</v>
      </c>
      <c r="Y25" s="36">
        <v>18289</v>
      </c>
      <c r="Z25" s="37">
        <v>15741</v>
      </c>
    </row>
    <row r="26" spans="2:26" s="14" customFormat="1" ht="16.5" customHeight="1" x14ac:dyDescent="0.2">
      <c r="B26" s="30"/>
      <c r="C26" s="364" t="s">
        <v>18</v>
      </c>
      <c r="D26" s="558" t="s">
        <v>203</v>
      </c>
      <c r="E26" s="559"/>
      <c r="F26" s="309">
        <v>387.02</v>
      </c>
      <c r="G26" s="138">
        <v>207.37</v>
      </c>
      <c r="H26" s="139">
        <v>179.64</v>
      </c>
      <c r="I26" s="294">
        <v>8.11</v>
      </c>
      <c r="J26" s="295">
        <v>8.3699999999999992</v>
      </c>
      <c r="K26" s="296">
        <v>7.82</v>
      </c>
      <c r="L26" s="297">
        <v>6.12</v>
      </c>
      <c r="M26" s="295">
        <v>6.27</v>
      </c>
      <c r="N26" s="297">
        <v>5.91</v>
      </c>
      <c r="O26" s="35">
        <v>1406</v>
      </c>
      <c r="P26" s="36">
        <v>1453</v>
      </c>
      <c r="Q26" s="37">
        <v>1352</v>
      </c>
      <c r="R26" s="36">
        <v>1065</v>
      </c>
      <c r="S26" s="36">
        <v>1092</v>
      </c>
      <c r="T26" s="36">
        <v>1029</v>
      </c>
      <c r="U26" s="35">
        <v>22707</v>
      </c>
      <c r="V26" s="36">
        <v>23936</v>
      </c>
      <c r="W26" s="37">
        <v>21287</v>
      </c>
      <c r="X26" s="35">
        <v>16261</v>
      </c>
      <c r="Y26" s="36">
        <v>16852</v>
      </c>
      <c r="Z26" s="37">
        <v>15748</v>
      </c>
    </row>
    <row r="27" spans="2:26" s="14" customFormat="1" ht="15" customHeight="1" x14ac:dyDescent="0.2">
      <c r="B27" s="30"/>
      <c r="C27" s="367">
        <v>45</v>
      </c>
      <c r="D27" s="556" t="s">
        <v>187</v>
      </c>
      <c r="E27" s="557"/>
      <c r="F27" s="211">
        <v>41.13</v>
      </c>
      <c r="G27" s="138">
        <v>34.200000000000003</v>
      </c>
      <c r="H27" s="299">
        <v>6.93</v>
      </c>
      <c r="I27" s="298">
        <v>7.41</v>
      </c>
      <c r="J27" s="295">
        <v>7.45</v>
      </c>
      <c r="K27" s="299">
        <v>7.23</v>
      </c>
      <c r="L27" s="211">
        <v>6.29</v>
      </c>
      <c r="M27" s="138">
        <v>6.35</v>
      </c>
      <c r="N27" s="211">
        <v>5.73</v>
      </c>
      <c r="O27" s="35">
        <v>1282</v>
      </c>
      <c r="P27" s="36">
        <v>1290</v>
      </c>
      <c r="Q27" s="37">
        <v>1240</v>
      </c>
      <c r="R27" s="36">
        <v>1088</v>
      </c>
      <c r="S27" s="36">
        <v>1099</v>
      </c>
      <c r="T27" s="51">
        <v>992</v>
      </c>
      <c r="U27" s="52">
        <v>21171</v>
      </c>
      <c r="V27" s="36">
        <v>21508</v>
      </c>
      <c r="W27" s="53">
        <v>19505</v>
      </c>
      <c r="X27" s="52">
        <v>17004</v>
      </c>
      <c r="Y27" s="36">
        <v>17202</v>
      </c>
      <c r="Z27" s="53">
        <v>15782</v>
      </c>
    </row>
    <row r="28" spans="2:26" s="14" customFormat="1" ht="21.75" customHeight="1" x14ac:dyDescent="0.2">
      <c r="B28" s="30"/>
      <c r="C28" s="367">
        <v>46</v>
      </c>
      <c r="D28" s="556" t="s">
        <v>189</v>
      </c>
      <c r="E28" s="557"/>
      <c r="F28" s="211">
        <v>128.47</v>
      </c>
      <c r="G28" s="138">
        <v>79.319999999999993</v>
      </c>
      <c r="H28" s="299">
        <v>49.15</v>
      </c>
      <c r="I28" s="298">
        <v>9.56</v>
      </c>
      <c r="J28" s="295">
        <v>9.33</v>
      </c>
      <c r="K28" s="299">
        <v>9.9499999999999993</v>
      </c>
      <c r="L28" s="211">
        <v>6.66</v>
      </c>
      <c r="M28" s="138">
        <v>6.65</v>
      </c>
      <c r="N28" s="211">
        <v>6.68</v>
      </c>
      <c r="O28" s="35">
        <v>1654</v>
      </c>
      <c r="P28" s="36">
        <v>1620</v>
      </c>
      <c r="Q28" s="37">
        <v>1709</v>
      </c>
      <c r="R28" s="36">
        <v>1159</v>
      </c>
      <c r="S28" s="36">
        <v>1159</v>
      </c>
      <c r="T28" s="36">
        <v>1164</v>
      </c>
      <c r="U28" s="52">
        <v>28083</v>
      </c>
      <c r="V28" s="36">
        <v>28093</v>
      </c>
      <c r="W28" s="53">
        <v>28065</v>
      </c>
      <c r="X28" s="52">
        <v>18404</v>
      </c>
      <c r="Y28" s="36">
        <v>18474</v>
      </c>
      <c r="Z28" s="53">
        <v>18218</v>
      </c>
    </row>
    <row r="29" spans="2:26" s="14" customFormat="1" ht="15" customHeight="1" x14ac:dyDescent="0.2">
      <c r="B29" s="30"/>
      <c r="C29" s="367">
        <v>47</v>
      </c>
      <c r="D29" s="556" t="s">
        <v>188</v>
      </c>
      <c r="E29" s="557"/>
      <c r="F29" s="211">
        <v>217.41</v>
      </c>
      <c r="G29" s="138">
        <v>93.85</v>
      </c>
      <c r="H29" s="299">
        <v>123.57</v>
      </c>
      <c r="I29" s="298">
        <v>7.39</v>
      </c>
      <c r="J29" s="295">
        <v>7.89</v>
      </c>
      <c r="K29" s="299">
        <v>7</v>
      </c>
      <c r="L29" s="211">
        <v>5.92</v>
      </c>
      <c r="M29" s="138">
        <v>6.09</v>
      </c>
      <c r="N29" s="211">
        <v>5.83</v>
      </c>
      <c r="O29" s="35">
        <v>1283</v>
      </c>
      <c r="P29" s="36">
        <v>1372</v>
      </c>
      <c r="Q29" s="37">
        <v>1216</v>
      </c>
      <c r="R29" s="36">
        <v>1030</v>
      </c>
      <c r="S29" s="36">
        <v>1059</v>
      </c>
      <c r="T29" s="36">
        <v>1009</v>
      </c>
      <c r="U29" s="52">
        <v>19821</v>
      </c>
      <c r="V29" s="36">
        <v>21308</v>
      </c>
      <c r="W29" s="53">
        <v>18691</v>
      </c>
      <c r="X29" s="52">
        <v>15678</v>
      </c>
      <c r="Y29" s="36">
        <v>15956</v>
      </c>
      <c r="Z29" s="53">
        <v>15427</v>
      </c>
    </row>
    <row r="30" spans="2:26" s="14" customFormat="1" ht="16.5" customHeight="1" x14ac:dyDescent="0.2">
      <c r="B30" s="30"/>
      <c r="C30" s="364" t="s">
        <v>1</v>
      </c>
      <c r="D30" s="558" t="str">
        <f>"Transportes e armazenagem"</f>
        <v>Transportes e armazenagem</v>
      </c>
      <c r="E30" s="559"/>
      <c r="F30" s="211">
        <v>123.19</v>
      </c>
      <c r="G30" s="138">
        <v>100.76</v>
      </c>
      <c r="H30" s="299">
        <v>22.42</v>
      </c>
      <c r="I30" s="298">
        <v>8.73</v>
      </c>
      <c r="J30" s="295">
        <v>8.5399999999999991</v>
      </c>
      <c r="K30" s="299">
        <v>9.5500000000000007</v>
      </c>
      <c r="L30" s="211">
        <v>6.95</v>
      </c>
      <c r="M30" s="138">
        <v>6.85</v>
      </c>
      <c r="N30" s="211">
        <v>7.67</v>
      </c>
      <c r="O30" s="35">
        <v>1525</v>
      </c>
      <c r="P30" s="36">
        <v>1506</v>
      </c>
      <c r="Q30" s="37">
        <v>1608</v>
      </c>
      <c r="R30" s="36">
        <v>1246</v>
      </c>
      <c r="S30" s="36">
        <v>1232</v>
      </c>
      <c r="T30" s="36">
        <v>1317</v>
      </c>
      <c r="U30" s="52">
        <v>25513</v>
      </c>
      <c r="V30" s="36">
        <v>25589</v>
      </c>
      <c r="W30" s="53">
        <v>25173</v>
      </c>
      <c r="X30" s="52">
        <v>20879</v>
      </c>
      <c r="Y30" s="36">
        <v>21057</v>
      </c>
      <c r="Z30" s="53">
        <v>19954</v>
      </c>
    </row>
    <row r="31" spans="2:26" s="14" customFormat="1" ht="16.5" customHeight="1" x14ac:dyDescent="0.2">
      <c r="B31" s="30"/>
      <c r="C31" s="364" t="s">
        <v>19</v>
      </c>
      <c r="D31" s="558" t="s">
        <v>201</v>
      </c>
      <c r="E31" s="559"/>
      <c r="F31" s="211">
        <v>173.49</v>
      </c>
      <c r="G31" s="138">
        <v>77.91</v>
      </c>
      <c r="H31" s="299">
        <v>95.58</v>
      </c>
      <c r="I31" s="298">
        <v>6.18</v>
      </c>
      <c r="J31" s="295">
        <v>6.8</v>
      </c>
      <c r="K31" s="299">
        <v>5.68</v>
      </c>
      <c r="L31" s="211">
        <v>5.27</v>
      </c>
      <c r="M31" s="138">
        <v>5.71</v>
      </c>
      <c r="N31" s="211">
        <v>5.0599999999999996</v>
      </c>
      <c r="O31" s="35">
        <v>1080</v>
      </c>
      <c r="P31" s="36">
        <v>1190</v>
      </c>
      <c r="Q31" s="51">
        <v>990</v>
      </c>
      <c r="R31" s="54">
        <v>921</v>
      </c>
      <c r="S31" s="36">
        <v>1000</v>
      </c>
      <c r="T31" s="51">
        <v>885</v>
      </c>
      <c r="U31" s="52">
        <v>16515</v>
      </c>
      <c r="V31" s="36">
        <v>18326</v>
      </c>
      <c r="W31" s="53">
        <v>15039</v>
      </c>
      <c r="X31" s="52">
        <v>14002</v>
      </c>
      <c r="Y31" s="36">
        <v>14971</v>
      </c>
      <c r="Z31" s="53">
        <v>13281</v>
      </c>
    </row>
    <row r="32" spans="2:26" s="14" customFormat="1" ht="16.5" customHeight="1" x14ac:dyDescent="0.2">
      <c r="B32" s="30"/>
      <c r="C32" s="364" t="s">
        <v>20</v>
      </c>
      <c r="D32" s="558" t="str">
        <f>"Actividades de informação e de comunicação "</f>
        <v xml:space="preserve">Actividades de informação e de comunicação </v>
      </c>
      <c r="E32" s="559"/>
      <c r="F32" s="211">
        <v>109.29</v>
      </c>
      <c r="G32" s="138">
        <v>72.56</v>
      </c>
      <c r="H32" s="299">
        <v>36.729999999999997</v>
      </c>
      <c r="I32" s="298">
        <v>13.06</v>
      </c>
      <c r="J32" s="295">
        <v>13.68</v>
      </c>
      <c r="K32" s="299">
        <v>11.83</v>
      </c>
      <c r="L32" s="211">
        <v>10.77</v>
      </c>
      <c r="M32" s="138">
        <v>11.71</v>
      </c>
      <c r="N32" s="211">
        <v>9.56</v>
      </c>
      <c r="O32" s="35">
        <v>2233</v>
      </c>
      <c r="P32" s="36">
        <v>2348</v>
      </c>
      <c r="Q32" s="37">
        <v>2007</v>
      </c>
      <c r="R32" s="36">
        <v>1848</v>
      </c>
      <c r="S32" s="36">
        <v>2015</v>
      </c>
      <c r="T32" s="36">
        <v>1645</v>
      </c>
      <c r="U32" s="52">
        <v>35314</v>
      </c>
      <c r="V32" s="36">
        <v>37230</v>
      </c>
      <c r="W32" s="53">
        <v>31530</v>
      </c>
      <c r="X32" s="52">
        <v>28797</v>
      </c>
      <c r="Y32" s="36">
        <v>31131</v>
      </c>
      <c r="Z32" s="53">
        <v>24960</v>
      </c>
    </row>
    <row r="33" spans="2:26" s="40" customFormat="1" ht="21.95" customHeight="1" x14ac:dyDescent="0.2">
      <c r="B33" s="30"/>
      <c r="C33" s="367" t="s">
        <v>50</v>
      </c>
      <c r="D33" s="556" t="s">
        <v>196</v>
      </c>
      <c r="E33" s="557"/>
      <c r="F33" s="211">
        <v>8.84</v>
      </c>
      <c r="G33" s="138">
        <v>4.38</v>
      </c>
      <c r="H33" s="299">
        <v>4.47</v>
      </c>
      <c r="I33" s="298">
        <v>11.49</v>
      </c>
      <c r="J33" s="295">
        <v>12.82</v>
      </c>
      <c r="K33" s="299">
        <v>10.199999999999999</v>
      </c>
      <c r="L33" s="211">
        <v>9.35</v>
      </c>
      <c r="M33" s="138">
        <v>9.8800000000000008</v>
      </c>
      <c r="N33" s="211">
        <v>8.34</v>
      </c>
      <c r="O33" s="35">
        <v>1919</v>
      </c>
      <c r="P33" s="36">
        <v>2156</v>
      </c>
      <c r="Q33" s="37">
        <v>1687</v>
      </c>
      <c r="R33" s="36">
        <v>1517</v>
      </c>
      <c r="S33" s="36">
        <v>1678</v>
      </c>
      <c r="T33" s="36">
        <v>1405</v>
      </c>
      <c r="U33" s="52">
        <v>30291</v>
      </c>
      <c r="V33" s="36">
        <v>34138</v>
      </c>
      <c r="W33" s="53">
        <v>26523</v>
      </c>
      <c r="X33" s="52">
        <v>23996</v>
      </c>
      <c r="Y33" s="36">
        <v>26475</v>
      </c>
      <c r="Z33" s="53">
        <v>21802</v>
      </c>
    </row>
    <row r="34" spans="2:26" s="40" customFormat="1" ht="15" customHeight="1" x14ac:dyDescent="0.2">
      <c r="B34" s="30"/>
      <c r="C34" s="367" t="s">
        <v>51</v>
      </c>
      <c r="D34" s="556" t="s">
        <v>194</v>
      </c>
      <c r="E34" s="557"/>
      <c r="F34" s="211">
        <v>16.11</v>
      </c>
      <c r="G34" s="138">
        <v>10.54</v>
      </c>
      <c r="H34" s="299">
        <v>5.57</v>
      </c>
      <c r="I34" s="298">
        <v>14.47</v>
      </c>
      <c r="J34" s="295">
        <v>13.36</v>
      </c>
      <c r="K34" s="299">
        <v>16.559999999999999</v>
      </c>
      <c r="L34" s="211">
        <v>11.62</v>
      </c>
      <c r="M34" s="138">
        <v>11.83</v>
      </c>
      <c r="N34" s="211">
        <v>11.31</v>
      </c>
      <c r="O34" s="35">
        <v>2361</v>
      </c>
      <c r="P34" s="36">
        <v>2216</v>
      </c>
      <c r="Q34" s="37">
        <v>2634</v>
      </c>
      <c r="R34" s="36">
        <v>1944</v>
      </c>
      <c r="S34" s="36">
        <v>1968</v>
      </c>
      <c r="T34" s="36">
        <v>1819</v>
      </c>
      <c r="U34" s="52">
        <v>37860</v>
      </c>
      <c r="V34" s="36">
        <v>35818</v>
      </c>
      <c r="W34" s="53">
        <v>41728</v>
      </c>
      <c r="X34" s="52">
        <v>29402</v>
      </c>
      <c r="Y34" s="36">
        <v>29926</v>
      </c>
      <c r="Z34" s="53">
        <v>29110</v>
      </c>
    </row>
    <row r="35" spans="2:26" s="40" customFormat="1" ht="15" customHeight="1" x14ac:dyDescent="0.2">
      <c r="B35" s="30"/>
      <c r="C35" s="367" t="s">
        <v>52</v>
      </c>
      <c r="D35" s="556" t="s">
        <v>197</v>
      </c>
      <c r="E35" s="557"/>
      <c r="F35" s="211">
        <v>84.34</v>
      </c>
      <c r="G35" s="138">
        <v>57.64</v>
      </c>
      <c r="H35" s="299">
        <v>26.7</v>
      </c>
      <c r="I35" s="298">
        <v>12.95</v>
      </c>
      <c r="J35" s="295">
        <v>13.81</v>
      </c>
      <c r="K35" s="299">
        <v>11.11</v>
      </c>
      <c r="L35" s="211">
        <v>10.87</v>
      </c>
      <c r="M35" s="138">
        <v>11.86</v>
      </c>
      <c r="N35" s="211">
        <v>9.51</v>
      </c>
      <c r="O35" s="35">
        <v>2242</v>
      </c>
      <c r="P35" s="36">
        <v>2386</v>
      </c>
      <c r="Q35" s="37">
        <v>1929</v>
      </c>
      <c r="R35" s="36">
        <v>1880</v>
      </c>
      <c r="S35" s="36">
        <v>2052</v>
      </c>
      <c r="T35" s="36">
        <v>1645</v>
      </c>
      <c r="U35" s="52">
        <v>35355</v>
      </c>
      <c r="V35" s="36">
        <v>37722</v>
      </c>
      <c r="W35" s="53">
        <v>30242</v>
      </c>
      <c r="X35" s="52">
        <v>29212</v>
      </c>
      <c r="Y35" s="36">
        <v>31840</v>
      </c>
      <c r="Z35" s="53">
        <v>24908</v>
      </c>
    </row>
    <row r="36" spans="2:26" s="14" customFormat="1" ht="13.5" customHeight="1" x14ac:dyDescent="0.2">
      <c r="B36" s="30"/>
      <c r="C36" s="364" t="s">
        <v>21</v>
      </c>
      <c r="D36" s="558" t="s">
        <v>215</v>
      </c>
      <c r="E36" s="559"/>
      <c r="F36" s="309">
        <v>70.19</v>
      </c>
      <c r="G36" s="138">
        <v>34.22</v>
      </c>
      <c r="H36" s="139">
        <v>35.97</v>
      </c>
      <c r="I36" s="294">
        <v>15.53</v>
      </c>
      <c r="J36" s="295">
        <v>17.149999999999999</v>
      </c>
      <c r="K36" s="296">
        <v>13.99</v>
      </c>
      <c r="L36" s="297">
        <v>13.69</v>
      </c>
      <c r="M36" s="295">
        <v>15.14</v>
      </c>
      <c r="N36" s="297">
        <v>13.05</v>
      </c>
      <c r="O36" s="35">
        <v>2405</v>
      </c>
      <c r="P36" s="36">
        <v>2653</v>
      </c>
      <c r="Q36" s="37">
        <v>2169</v>
      </c>
      <c r="R36" s="36">
        <v>2081</v>
      </c>
      <c r="S36" s="36">
        <v>2301</v>
      </c>
      <c r="T36" s="36">
        <v>2021</v>
      </c>
      <c r="U36" s="35">
        <v>41391</v>
      </c>
      <c r="V36" s="36">
        <v>46462</v>
      </c>
      <c r="W36" s="37">
        <v>36567</v>
      </c>
      <c r="X36" s="35">
        <v>35024</v>
      </c>
      <c r="Y36" s="36">
        <v>39166</v>
      </c>
      <c r="Z36" s="37">
        <v>31458</v>
      </c>
    </row>
    <row r="37" spans="2:26" s="14" customFormat="1" ht="16.5" customHeight="1" x14ac:dyDescent="0.2">
      <c r="B37" s="30"/>
      <c r="C37" s="367" t="s">
        <v>49</v>
      </c>
      <c r="D37" s="556" t="s">
        <v>193</v>
      </c>
      <c r="E37" s="557"/>
      <c r="F37" s="309">
        <v>53.62</v>
      </c>
      <c r="G37" s="138">
        <v>27.09</v>
      </c>
      <c r="H37" s="139">
        <v>26.53</v>
      </c>
      <c r="I37" s="294">
        <v>16.329999999999998</v>
      </c>
      <c r="J37" s="295">
        <v>17.86</v>
      </c>
      <c r="K37" s="296">
        <v>14.77</v>
      </c>
      <c r="L37" s="297">
        <v>14.65</v>
      </c>
      <c r="M37" s="295">
        <v>15.78</v>
      </c>
      <c r="N37" s="297">
        <v>13.69</v>
      </c>
      <c r="O37" s="35">
        <v>2521</v>
      </c>
      <c r="P37" s="36">
        <v>2754</v>
      </c>
      <c r="Q37" s="37">
        <v>2282</v>
      </c>
      <c r="R37" s="36">
        <v>2268</v>
      </c>
      <c r="S37" s="36">
        <v>2427</v>
      </c>
      <c r="T37" s="36">
        <v>2081</v>
      </c>
      <c r="U37" s="35">
        <v>43497</v>
      </c>
      <c r="V37" s="36">
        <v>48421</v>
      </c>
      <c r="W37" s="37">
        <v>38470</v>
      </c>
      <c r="X37" s="35">
        <v>36695</v>
      </c>
      <c r="Y37" s="36">
        <v>40589</v>
      </c>
      <c r="Z37" s="37">
        <v>33650</v>
      </c>
    </row>
    <row r="38" spans="2:26" s="14" customFormat="1" ht="21.95" customHeight="1" x14ac:dyDescent="0.2">
      <c r="B38" s="30"/>
      <c r="C38" s="367" t="s">
        <v>53</v>
      </c>
      <c r="D38" s="556" t="s">
        <v>207</v>
      </c>
      <c r="E38" s="557"/>
      <c r="F38" s="309">
        <v>16.57</v>
      </c>
      <c r="G38" s="138">
        <v>7.13</v>
      </c>
      <c r="H38" s="139">
        <v>9.44</v>
      </c>
      <c r="I38" s="294">
        <v>12.95</v>
      </c>
      <c r="J38" s="295">
        <v>14.47</v>
      </c>
      <c r="K38" s="296">
        <v>11.8</v>
      </c>
      <c r="L38" s="297">
        <v>11.78</v>
      </c>
      <c r="M38" s="295">
        <v>12.83</v>
      </c>
      <c r="N38" s="297">
        <v>10.93</v>
      </c>
      <c r="O38" s="35">
        <v>2030</v>
      </c>
      <c r="P38" s="36">
        <v>2268</v>
      </c>
      <c r="Q38" s="37">
        <v>1850</v>
      </c>
      <c r="R38" s="36">
        <v>1802</v>
      </c>
      <c r="S38" s="36">
        <v>2004</v>
      </c>
      <c r="T38" s="36">
        <v>1677</v>
      </c>
      <c r="U38" s="35">
        <v>34577</v>
      </c>
      <c r="V38" s="36">
        <v>39019</v>
      </c>
      <c r="W38" s="37">
        <v>31220</v>
      </c>
      <c r="X38" s="35">
        <v>28131</v>
      </c>
      <c r="Y38" s="36">
        <v>31878</v>
      </c>
      <c r="Z38" s="37">
        <v>25355</v>
      </c>
    </row>
    <row r="39" spans="2:26" s="14" customFormat="1" ht="15.75" customHeight="1" x14ac:dyDescent="0.2">
      <c r="B39" s="30" t="s">
        <v>54</v>
      </c>
      <c r="C39" s="560" t="s">
        <v>214</v>
      </c>
      <c r="D39" s="560"/>
      <c r="E39" s="561"/>
      <c r="F39" s="309">
        <v>119.73</v>
      </c>
      <c r="G39" s="138">
        <v>63.75</v>
      </c>
      <c r="H39" s="139">
        <v>55.98</v>
      </c>
      <c r="I39" s="294">
        <v>11.6</v>
      </c>
      <c r="J39" s="295">
        <v>12.74</v>
      </c>
      <c r="K39" s="296">
        <v>10.31</v>
      </c>
      <c r="L39" s="297">
        <v>9.14</v>
      </c>
      <c r="M39" s="295">
        <v>9.6199999999999992</v>
      </c>
      <c r="N39" s="297">
        <v>8.5500000000000007</v>
      </c>
      <c r="O39" s="35">
        <v>1981</v>
      </c>
      <c r="P39" s="36">
        <v>2180</v>
      </c>
      <c r="Q39" s="37">
        <v>1754</v>
      </c>
      <c r="R39" s="36">
        <v>1576</v>
      </c>
      <c r="S39" s="36">
        <v>1665</v>
      </c>
      <c r="T39" s="36">
        <v>1474</v>
      </c>
      <c r="U39" s="35">
        <v>31753</v>
      </c>
      <c r="V39" s="36">
        <v>35460</v>
      </c>
      <c r="W39" s="37">
        <v>27531</v>
      </c>
      <c r="X39" s="35">
        <v>24425</v>
      </c>
      <c r="Y39" s="36">
        <v>25826</v>
      </c>
      <c r="Z39" s="37">
        <v>22861</v>
      </c>
    </row>
    <row r="40" spans="2:26" s="14" customFormat="1" ht="17.100000000000001" customHeight="1" x14ac:dyDescent="0.2">
      <c r="B40" s="30"/>
      <c r="C40" s="364" t="s">
        <v>23</v>
      </c>
      <c r="D40" s="564" t="s">
        <v>202</v>
      </c>
      <c r="E40" s="565"/>
      <c r="F40" s="309">
        <v>11.83</v>
      </c>
      <c r="G40" s="138">
        <v>6.22</v>
      </c>
      <c r="H40" s="139">
        <v>5.61</v>
      </c>
      <c r="I40" s="294">
        <v>6.21</v>
      </c>
      <c r="J40" s="295">
        <v>6.41</v>
      </c>
      <c r="K40" s="296">
        <v>5.95</v>
      </c>
      <c r="L40" s="297">
        <v>5.27</v>
      </c>
      <c r="M40" s="295">
        <v>5.34</v>
      </c>
      <c r="N40" s="297">
        <v>5.05</v>
      </c>
      <c r="O40" s="35">
        <v>1092</v>
      </c>
      <c r="P40" s="36">
        <v>1136</v>
      </c>
      <c r="Q40" s="37">
        <v>1034</v>
      </c>
      <c r="R40" s="41">
        <v>924</v>
      </c>
      <c r="S40" s="43">
        <v>948</v>
      </c>
      <c r="T40" s="38">
        <v>889</v>
      </c>
      <c r="U40" s="35">
        <v>16811</v>
      </c>
      <c r="V40" s="36">
        <v>17520</v>
      </c>
      <c r="W40" s="37">
        <v>15893</v>
      </c>
      <c r="X40" s="35">
        <v>14071</v>
      </c>
      <c r="Y40" s="36">
        <v>14404</v>
      </c>
      <c r="Z40" s="37">
        <v>13558</v>
      </c>
    </row>
    <row r="41" spans="2:26" s="13" customFormat="1" ht="24" customHeight="1" x14ac:dyDescent="0.2">
      <c r="B41" s="30" t="s">
        <v>48</v>
      </c>
      <c r="C41" s="558" t="s">
        <v>173</v>
      </c>
      <c r="D41" s="558"/>
      <c r="E41" s="559"/>
      <c r="F41" s="309">
        <v>107.9</v>
      </c>
      <c r="G41" s="138">
        <v>57.53</v>
      </c>
      <c r="H41" s="139">
        <v>50.37</v>
      </c>
      <c r="I41" s="294">
        <v>10.59</v>
      </c>
      <c r="J41" s="295">
        <v>12.71</v>
      </c>
      <c r="K41" s="296">
        <v>9.9700000000000006</v>
      </c>
      <c r="L41" s="297">
        <v>8.7200000000000006</v>
      </c>
      <c r="M41" s="295">
        <v>10.83</v>
      </c>
      <c r="N41" s="297">
        <v>8.6</v>
      </c>
      <c r="O41" s="35">
        <v>1709</v>
      </c>
      <c r="P41" s="36">
        <v>2055</v>
      </c>
      <c r="Q41" s="37">
        <v>1609</v>
      </c>
      <c r="R41" s="36">
        <v>1377</v>
      </c>
      <c r="S41" s="36">
        <v>1723</v>
      </c>
      <c r="T41" s="36">
        <v>1322</v>
      </c>
      <c r="U41" s="35">
        <v>25850</v>
      </c>
      <c r="V41" s="36">
        <v>31368</v>
      </c>
      <c r="W41" s="37">
        <v>24251</v>
      </c>
      <c r="X41" s="35">
        <v>21491</v>
      </c>
      <c r="Y41" s="36">
        <v>26784</v>
      </c>
      <c r="Z41" s="37">
        <v>20502</v>
      </c>
    </row>
    <row r="42" spans="2:26" s="13" customFormat="1" ht="15.95" customHeight="1" x14ac:dyDescent="0.2">
      <c r="B42" s="42"/>
      <c r="C42" s="368" t="s">
        <v>55</v>
      </c>
      <c r="D42" s="560" t="s">
        <v>22</v>
      </c>
      <c r="E42" s="561"/>
      <c r="F42" s="309">
        <v>241.82</v>
      </c>
      <c r="G42" s="138">
        <v>136.43</v>
      </c>
      <c r="H42" s="139">
        <v>105.39</v>
      </c>
      <c r="I42" s="294">
        <v>14.44</v>
      </c>
      <c r="J42" s="295">
        <v>15.57</v>
      </c>
      <c r="K42" s="296">
        <v>14.01</v>
      </c>
      <c r="L42" s="297">
        <v>13.91</v>
      </c>
      <c r="M42" s="295">
        <v>14.6</v>
      </c>
      <c r="N42" s="297">
        <v>13.91</v>
      </c>
      <c r="O42" s="35">
        <v>2249</v>
      </c>
      <c r="P42" s="36">
        <v>2416</v>
      </c>
      <c r="Q42" s="37">
        <v>2185</v>
      </c>
      <c r="R42" s="36">
        <v>2126</v>
      </c>
      <c r="S42" s="36">
        <v>2263</v>
      </c>
      <c r="T42" s="36">
        <v>2115</v>
      </c>
      <c r="U42" s="35">
        <v>33662</v>
      </c>
      <c r="V42" s="36">
        <v>36433</v>
      </c>
      <c r="W42" s="37">
        <v>32604</v>
      </c>
      <c r="X42" s="35">
        <v>32627</v>
      </c>
      <c r="Y42" s="36">
        <v>33740</v>
      </c>
      <c r="Z42" s="37">
        <v>32160</v>
      </c>
    </row>
    <row r="43" spans="2:26" s="13" customFormat="1" ht="15.95" customHeight="1" x14ac:dyDescent="0.2">
      <c r="B43" s="42"/>
      <c r="C43" s="368" t="s">
        <v>56</v>
      </c>
      <c r="D43" s="560" t="s">
        <v>200</v>
      </c>
      <c r="E43" s="561"/>
      <c r="F43" s="309">
        <v>353.23</v>
      </c>
      <c r="G43" s="138">
        <v>54.25</v>
      </c>
      <c r="H43" s="139">
        <v>298.98</v>
      </c>
      <c r="I43" s="137">
        <v>8.06</v>
      </c>
      <c r="J43" s="138">
        <v>10.039999999999999</v>
      </c>
      <c r="K43" s="139">
        <v>7.7</v>
      </c>
      <c r="L43" s="211">
        <v>5.88</v>
      </c>
      <c r="M43" s="138">
        <v>7.69</v>
      </c>
      <c r="N43" s="211">
        <v>5.77</v>
      </c>
      <c r="O43" s="35">
        <v>1354</v>
      </c>
      <c r="P43" s="36">
        <v>1728</v>
      </c>
      <c r="Q43" s="37">
        <v>1286</v>
      </c>
      <c r="R43" s="41">
        <v>979</v>
      </c>
      <c r="S43" s="36">
        <v>1288</v>
      </c>
      <c r="T43" s="38">
        <v>956</v>
      </c>
      <c r="U43" s="35">
        <v>20691</v>
      </c>
      <c r="V43" s="36">
        <v>26814</v>
      </c>
      <c r="W43" s="37">
        <v>19581</v>
      </c>
      <c r="X43" s="35">
        <v>14793</v>
      </c>
      <c r="Y43" s="36">
        <v>18663</v>
      </c>
      <c r="Z43" s="37">
        <v>14513</v>
      </c>
    </row>
    <row r="44" spans="2:26" s="13" customFormat="1" ht="15.95" customHeight="1" x14ac:dyDescent="0.2">
      <c r="B44" s="42"/>
      <c r="C44" s="368" t="s">
        <v>57</v>
      </c>
      <c r="D44" s="560" t="s">
        <v>199</v>
      </c>
      <c r="E44" s="561"/>
      <c r="F44" s="489">
        <v>20.98</v>
      </c>
      <c r="G44" s="204">
        <v>13.17</v>
      </c>
      <c r="H44" s="205">
        <v>7.82</v>
      </c>
      <c r="I44" s="300">
        <v>10.42</v>
      </c>
      <c r="J44" s="301">
        <v>11.95</v>
      </c>
      <c r="K44" s="302">
        <v>7.86</v>
      </c>
      <c r="L44" s="303">
        <v>6.8</v>
      </c>
      <c r="M44" s="301">
        <v>7.41</v>
      </c>
      <c r="N44" s="303">
        <v>6.09</v>
      </c>
      <c r="O44" s="35">
        <v>1751</v>
      </c>
      <c r="P44" s="36">
        <v>2007</v>
      </c>
      <c r="Q44" s="37">
        <v>1319</v>
      </c>
      <c r="R44" s="36">
        <v>1165</v>
      </c>
      <c r="S44" s="36">
        <v>1268</v>
      </c>
      <c r="T44" s="36">
        <v>1049</v>
      </c>
      <c r="U44" s="62">
        <v>27155</v>
      </c>
      <c r="V44" s="63">
        <v>31637</v>
      </c>
      <c r="W44" s="64">
        <v>19603</v>
      </c>
      <c r="X44" s="62">
        <v>17683</v>
      </c>
      <c r="Y44" s="63">
        <v>19188</v>
      </c>
      <c r="Z44" s="64">
        <v>15513</v>
      </c>
    </row>
    <row r="45" spans="2:26" s="13" customFormat="1" ht="15.95" customHeight="1" thickBot="1" x14ac:dyDescent="0.25">
      <c r="B45" s="65"/>
      <c r="C45" s="369" t="s">
        <v>58</v>
      </c>
      <c r="D45" s="562" t="s">
        <v>198</v>
      </c>
      <c r="E45" s="563"/>
      <c r="F45" s="304">
        <v>30.59</v>
      </c>
      <c r="G45" s="305">
        <v>10.27</v>
      </c>
      <c r="H45" s="306">
        <v>20.32</v>
      </c>
      <c r="I45" s="304">
        <v>7.7</v>
      </c>
      <c r="J45" s="305">
        <v>8.16</v>
      </c>
      <c r="K45" s="306">
        <v>7.47</v>
      </c>
      <c r="L45" s="307">
        <v>5.98</v>
      </c>
      <c r="M45" s="305">
        <v>6.34</v>
      </c>
      <c r="N45" s="307">
        <v>5.84</v>
      </c>
      <c r="O45" s="35">
        <v>1265</v>
      </c>
      <c r="P45" s="36">
        <v>1351</v>
      </c>
      <c r="Q45" s="37">
        <v>1222</v>
      </c>
      <c r="R45" s="36">
        <v>1013</v>
      </c>
      <c r="S45" s="36">
        <v>1085</v>
      </c>
      <c r="T45" s="70">
        <v>991</v>
      </c>
      <c r="U45" s="71">
        <v>19178</v>
      </c>
      <c r="V45" s="72">
        <v>20222</v>
      </c>
      <c r="W45" s="73">
        <v>18650</v>
      </c>
      <c r="X45" s="71">
        <v>15288</v>
      </c>
      <c r="Y45" s="72">
        <v>15856</v>
      </c>
      <c r="Z45" s="73">
        <v>14963</v>
      </c>
    </row>
    <row r="46" spans="2:26" s="13" customFormat="1" ht="10.5" customHeight="1" x14ac:dyDescent="0.2">
      <c r="B46" s="566" t="s">
        <v>153</v>
      </c>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row>
    <row r="47" spans="2:26" s="13" customFormat="1" ht="10.5" customHeight="1" x14ac:dyDescent="0.2">
      <c r="B47" s="10" t="s">
        <v>95</v>
      </c>
      <c r="C47" s="10"/>
    </row>
    <row r="48" spans="2:26" s="13" customFormat="1" ht="10.5" customHeight="1" x14ac:dyDescent="0.2">
      <c r="B48" s="10" t="s">
        <v>78</v>
      </c>
      <c r="C48" s="10"/>
    </row>
  </sheetData>
  <mergeCells count="48">
    <mergeCell ref="D26:E26"/>
    <mergeCell ref="D22:E22"/>
    <mergeCell ref="D23:E23"/>
    <mergeCell ref="B46:Z46"/>
    <mergeCell ref="F4:H5"/>
    <mergeCell ref="L5:N5"/>
    <mergeCell ref="U4:Z4"/>
    <mergeCell ref="U5:W5"/>
    <mergeCell ref="X5:Z5"/>
    <mergeCell ref="B4:E6"/>
    <mergeCell ref="B7:E7"/>
    <mergeCell ref="O4:T4"/>
    <mergeCell ref="O5:Q5"/>
    <mergeCell ref="I4:N4"/>
    <mergeCell ref="I5:K5"/>
    <mergeCell ref="C8:E8"/>
    <mergeCell ref="D27:E27"/>
    <mergeCell ref="D43:E43"/>
    <mergeCell ref="D34:E34"/>
    <mergeCell ref="D33:E33"/>
    <mergeCell ref="D32:E32"/>
    <mergeCell ref="D31:E31"/>
    <mergeCell ref="D30:E30"/>
    <mergeCell ref="D29:E29"/>
    <mergeCell ref="D28:E28"/>
    <mergeCell ref="D44:E44"/>
    <mergeCell ref="D45:E45"/>
    <mergeCell ref="D35:E35"/>
    <mergeCell ref="D36:E36"/>
    <mergeCell ref="D37:E37"/>
    <mergeCell ref="D38:E38"/>
    <mergeCell ref="D40:E40"/>
    <mergeCell ref="C41:E41"/>
    <mergeCell ref="D42:E42"/>
    <mergeCell ref="C39:E39"/>
    <mergeCell ref="C25:E25"/>
    <mergeCell ref="D13:E13"/>
    <mergeCell ref="D14:E14"/>
    <mergeCell ref="D15:E15"/>
    <mergeCell ref="D16:E16"/>
    <mergeCell ref="D19:E19"/>
    <mergeCell ref="D20:E20"/>
    <mergeCell ref="B2:Z2"/>
    <mergeCell ref="D12:E12"/>
    <mergeCell ref="D17:E17"/>
    <mergeCell ref="D18:E18"/>
    <mergeCell ref="D24:E24"/>
    <mergeCell ref="C21:E21"/>
  </mergeCells>
  <printOptions horizontalCentered="1"/>
  <pageMargins left="0.23622047244094491" right="0.23622047244094491" top="0.70866141732283472" bottom="0.19685039370078741" header="0.19685039370078741" footer="0"/>
  <pageSetup paperSize="9" scale="64" orientation="landscape" r:id="rId1"/>
  <headerFooter scaleWithDoc="0"/>
  <ignoredErrors>
    <ignoredError sqref="C37"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47"/>
  <sheetViews>
    <sheetView showGridLines="0" zoomScaleNormal="100" workbookViewId="0"/>
  </sheetViews>
  <sheetFormatPr defaultColWidth="9.140625" defaultRowHeight="12" x14ac:dyDescent="0.2"/>
  <cols>
    <col min="1" max="1" width="3.5703125" style="2" customWidth="1"/>
    <col min="2" max="2" width="4.85546875" style="2" customWidth="1"/>
    <col min="3" max="3" width="2.85546875" style="2" customWidth="1"/>
    <col min="4" max="4" width="40.85546875" style="2" customWidth="1"/>
    <col min="5" max="16" width="7.85546875" style="2" customWidth="1"/>
    <col min="17" max="22" width="8.85546875" style="2" customWidth="1"/>
    <col min="23" max="16384" width="9.140625" style="2"/>
  </cols>
  <sheetData>
    <row r="1" spans="2:23" ht="6" customHeight="1" x14ac:dyDescent="0.2"/>
    <row r="2" spans="2:23" s="96" customFormat="1" ht="24.95" customHeight="1" x14ac:dyDescent="0.2">
      <c r="B2" s="553" t="s">
        <v>130</v>
      </c>
      <c r="C2" s="553"/>
      <c r="D2" s="553"/>
      <c r="E2" s="553"/>
      <c r="F2" s="553"/>
      <c r="G2" s="553"/>
      <c r="H2" s="553"/>
      <c r="I2" s="553"/>
      <c r="J2" s="553"/>
      <c r="K2" s="553"/>
      <c r="L2" s="553"/>
      <c r="M2" s="553"/>
      <c r="N2" s="553"/>
      <c r="O2" s="553"/>
      <c r="P2" s="553"/>
      <c r="Q2" s="553"/>
      <c r="R2" s="553"/>
      <c r="S2" s="553"/>
      <c r="T2" s="553"/>
      <c r="U2" s="553"/>
      <c r="V2" s="553"/>
      <c r="W2" s="12"/>
    </row>
    <row r="3" spans="2:23" s="96" customFormat="1" ht="6.75" customHeight="1" thickBot="1" x14ac:dyDescent="0.25">
      <c r="B3" s="20"/>
      <c r="C3" s="20"/>
      <c r="D3" s="20"/>
      <c r="E3" s="21"/>
      <c r="F3" s="21"/>
      <c r="G3" s="21"/>
      <c r="H3" s="21"/>
      <c r="I3" s="21"/>
      <c r="J3" s="21"/>
      <c r="K3" s="21"/>
      <c r="L3" s="21"/>
      <c r="M3" s="21"/>
      <c r="N3" s="21"/>
      <c r="O3" s="21"/>
      <c r="P3" s="21"/>
      <c r="Q3" s="21"/>
      <c r="R3" s="21"/>
      <c r="S3" s="21"/>
      <c r="T3" s="21"/>
      <c r="U3" s="21"/>
      <c r="V3" s="89"/>
      <c r="W3" s="20"/>
    </row>
    <row r="4" spans="2:23" s="99" customFormat="1" ht="26.25" customHeight="1" thickBot="1" x14ac:dyDescent="0.25">
      <c r="B4" s="567" t="s">
        <v>79</v>
      </c>
      <c r="C4" s="568"/>
      <c r="D4" s="568"/>
      <c r="E4" s="573" t="s">
        <v>83</v>
      </c>
      <c r="F4" s="574"/>
      <c r="G4" s="574"/>
      <c r="H4" s="574"/>
      <c r="I4" s="574"/>
      <c r="J4" s="575"/>
      <c r="K4" s="573" t="s">
        <v>84</v>
      </c>
      <c r="L4" s="574"/>
      <c r="M4" s="574"/>
      <c r="N4" s="574"/>
      <c r="O4" s="574"/>
      <c r="P4" s="575"/>
      <c r="Q4" s="573" t="s">
        <v>183</v>
      </c>
      <c r="R4" s="574"/>
      <c r="S4" s="574"/>
      <c r="T4" s="574"/>
      <c r="U4" s="574"/>
      <c r="V4" s="575"/>
    </row>
    <row r="5" spans="2:23" s="99" customFormat="1" ht="15" customHeight="1" thickBot="1" x14ac:dyDescent="0.25">
      <c r="B5" s="576"/>
      <c r="C5" s="577"/>
      <c r="D5" s="577"/>
      <c r="E5" s="573" t="s">
        <v>82</v>
      </c>
      <c r="F5" s="574"/>
      <c r="G5" s="575"/>
      <c r="H5" s="573" t="s">
        <v>74</v>
      </c>
      <c r="I5" s="574"/>
      <c r="J5" s="575"/>
      <c r="K5" s="573" t="s">
        <v>82</v>
      </c>
      <c r="L5" s="574"/>
      <c r="M5" s="575"/>
      <c r="N5" s="573" t="s">
        <v>74</v>
      </c>
      <c r="O5" s="574"/>
      <c r="P5" s="575"/>
      <c r="Q5" s="573" t="s">
        <v>82</v>
      </c>
      <c r="R5" s="574"/>
      <c r="S5" s="575"/>
      <c r="T5" s="573" t="s">
        <v>74</v>
      </c>
      <c r="U5" s="574"/>
      <c r="V5" s="575"/>
    </row>
    <row r="6" spans="2:23" s="99" customFormat="1" ht="15.75" customHeight="1" thickBot="1" x14ac:dyDescent="0.25">
      <c r="B6" s="570"/>
      <c r="C6" s="571"/>
      <c r="D6" s="571"/>
      <c r="E6" s="100" t="s">
        <v>0</v>
      </c>
      <c r="F6" s="100" t="s">
        <v>1</v>
      </c>
      <c r="G6" s="100" t="s">
        <v>2</v>
      </c>
      <c r="H6" s="100" t="s">
        <v>0</v>
      </c>
      <c r="I6" s="100" t="s">
        <v>1</v>
      </c>
      <c r="J6" s="100" t="s">
        <v>2</v>
      </c>
      <c r="K6" s="100" t="s">
        <v>0</v>
      </c>
      <c r="L6" s="100" t="s">
        <v>1</v>
      </c>
      <c r="M6" s="100" t="s">
        <v>2</v>
      </c>
      <c r="N6" s="100" t="s">
        <v>0</v>
      </c>
      <c r="O6" s="100" t="s">
        <v>1</v>
      </c>
      <c r="P6" s="100" t="s">
        <v>2</v>
      </c>
      <c r="Q6" s="100" t="s">
        <v>0</v>
      </c>
      <c r="R6" s="100" t="s">
        <v>1</v>
      </c>
      <c r="S6" s="100" t="s">
        <v>2</v>
      </c>
      <c r="T6" s="100" t="s">
        <v>0</v>
      </c>
      <c r="U6" s="100" t="s">
        <v>1</v>
      </c>
      <c r="V6" s="100" t="s">
        <v>2</v>
      </c>
    </row>
    <row r="7" spans="2:23" s="13" customFormat="1" ht="22.5" customHeight="1" x14ac:dyDescent="0.2">
      <c r="B7" s="579" t="s">
        <v>152</v>
      </c>
      <c r="C7" s="580"/>
      <c r="D7" s="581"/>
      <c r="E7" s="207">
        <v>8.76</v>
      </c>
      <c r="F7" s="208">
        <v>9.01</v>
      </c>
      <c r="G7" s="209">
        <v>8.5</v>
      </c>
      <c r="H7" s="210">
        <v>6.27</v>
      </c>
      <c r="I7" s="208">
        <v>6.46</v>
      </c>
      <c r="J7" s="210">
        <v>6.01</v>
      </c>
      <c r="K7" s="439">
        <v>1483</v>
      </c>
      <c r="L7" s="415">
        <v>1547</v>
      </c>
      <c r="M7" s="416">
        <v>1417</v>
      </c>
      <c r="N7" s="439">
        <v>1099</v>
      </c>
      <c r="O7" s="415">
        <v>1145</v>
      </c>
      <c r="P7" s="416">
        <v>1035</v>
      </c>
      <c r="Q7" s="439">
        <v>23152.73</v>
      </c>
      <c r="R7" s="415">
        <v>24534.74</v>
      </c>
      <c r="S7" s="416">
        <v>21717.14</v>
      </c>
      <c r="T7" s="439">
        <v>16749.96</v>
      </c>
      <c r="U7" s="415">
        <v>17656.02</v>
      </c>
      <c r="V7" s="416">
        <v>15643.9</v>
      </c>
    </row>
    <row r="8" spans="2:23" s="13" customFormat="1" ht="22.5" customHeight="1" x14ac:dyDescent="0.2">
      <c r="B8" s="30" t="s">
        <v>10</v>
      </c>
      <c r="C8" s="10"/>
      <c r="D8" s="44" t="s">
        <v>12</v>
      </c>
      <c r="E8" s="137">
        <v>10.23</v>
      </c>
      <c r="F8" s="138">
        <v>11.15</v>
      </c>
      <c r="G8" s="139">
        <v>9.5299999999999994</v>
      </c>
      <c r="H8" s="211">
        <v>7.8</v>
      </c>
      <c r="I8" s="138">
        <v>8.31</v>
      </c>
      <c r="J8" s="211">
        <v>7.35</v>
      </c>
      <c r="K8" s="417">
        <v>1711</v>
      </c>
      <c r="L8" s="418">
        <v>1886</v>
      </c>
      <c r="M8" s="419">
        <v>1577</v>
      </c>
      <c r="N8" s="417">
        <v>1325</v>
      </c>
      <c r="O8" s="418">
        <v>1423</v>
      </c>
      <c r="P8" s="419">
        <v>1244</v>
      </c>
      <c r="Q8" s="417">
        <v>26887.48</v>
      </c>
      <c r="R8" s="418">
        <v>30280.31</v>
      </c>
      <c r="S8" s="419">
        <v>24286.04</v>
      </c>
      <c r="T8" s="417">
        <v>20489.18</v>
      </c>
      <c r="U8" s="418">
        <v>22249.279999999999</v>
      </c>
      <c r="V8" s="419">
        <v>18963.490000000002</v>
      </c>
    </row>
    <row r="9" spans="2:23" s="13" customFormat="1" ht="22.5" customHeight="1" x14ac:dyDescent="0.2">
      <c r="B9" s="30" t="s">
        <v>63</v>
      </c>
      <c r="C9" s="10"/>
      <c r="D9" s="44" t="s">
        <v>229</v>
      </c>
      <c r="E9" s="137">
        <v>13.53</v>
      </c>
      <c r="F9" s="138">
        <v>14.36</v>
      </c>
      <c r="G9" s="139">
        <v>12.81</v>
      </c>
      <c r="H9" s="211">
        <v>11.55</v>
      </c>
      <c r="I9" s="138">
        <v>11.84</v>
      </c>
      <c r="J9" s="211">
        <v>11.38</v>
      </c>
      <c r="K9" s="417">
        <v>2241</v>
      </c>
      <c r="L9" s="418">
        <v>2410</v>
      </c>
      <c r="M9" s="419">
        <v>2093</v>
      </c>
      <c r="N9" s="417">
        <v>1949</v>
      </c>
      <c r="O9" s="418">
        <v>2002</v>
      </c>
      <c r="P9" s="419">
        <v>1859</v>
      </c>
      <c r="Q9" s="417">
        <v>35544.910000000003</v>
      </c>
      <c r="R9" s="418">
        <v>39149.29</v>
      </c>
      <c r="S9" s="419">
        <v>32387.89</v>
      </c>
      <c r="T9" s="417">
        <v>29482.7</v>
      </c>
      <c r="U9" s="418">
        <v>31355.8</v>
      </c>
      <c r="V9" s="419">
        <v>28383.63</v>
      </c>
    </row>
    <row r="10" spans="2:23" s="13" customFormat="1" ht="22.5" customHeight="1" x14ac:dyDescent="0.2">
      <c r="B10" s="42"/>
      <c r="C10" s="40">
        <v>1</v>
      </c>
      <c r="D10" s="110" t="s">
        <v>217</v>
      </c>
      <c r="E10" s="137">
        <v>21.19</v>
      </c>
      <c r="F10" s="138">
        <v>22.93</v>
      </c>
      <c r="G10" s="139">
        <v>18.04</v>
      </c>
      <c r="H10" s="211">
        <v>17.39</v>
      </c>
      <c r="I10" s="138">
        <v>19.149999999999999</v>
      </c>
      <c r="J10" s="211">
        <v>14.97</v>
      </c>
      <c r="K10" s="417">
        <v>3533</v>
      </c>
      <c r="L10" s="418">
        <v>3832</v>
      </c>
      <c r="M10" s="419">
        <v>2991</v>
      </c>
      <c r="N10" s="417">
        <v>2853</v>
      </c>
      <c r="O10" s="418">
        <v>3152</v>
      </c>
      <c r="P10" s="419">
        <v>2421</v>
      </c>
      <c r="Q10" s="417">
        <v>60564.41</v>
      </c>
      <c r="R10" s="418">
        <v>66541.56</v>
      </c>
      <c r="S10" s="419">
        <v>49757.07</v>
      </c>
      <c r="T10" s="417">
        <v>46909.7</v>
      </c>
      <c r="U10" s="418">
        <v>51657.97</v>
      </c>
      <c r="V10" s="419">
        <v>38290.199999999997</v>
      </c>
    </row>
    <row r="11" spans="2:23" s="13" customFormat="1" ht="22.5" customHeight="1" x14ac:dyDescent="0.2">
      <c r="B11" s="42"/>
      <c r="C11" s="40">
        <v>2</v>
      </c>
      <c r="D11" s="110" t="s">
        <v>218</v>
      </c>
      <c r="E11" s="137">
        <v>14.1</v>
      </c>
      <c r="F11" s="138">
        <v>15.06</v>
      </c>
      <c r="G11" s="139">
        <v>13.51</v>
      </c>
      <c r="H11" s="211">
        <v>13.03</v>
      </c>
      <c r="I11" s="138">
        <v>13.64</v>
      </c>
      <c r="J11" s="211">
        <v>12.46</v>
      </c>
      <c r="K11" s="417">
        <v>2311</v>
      </c>
      <c r="L11" s="418">
        <v>2506</v>
      </c>
      <c r="M11" s="419">
        <v>2190</v>
      </c>
      <c r="N11" s="417">
        <v>2115</v>
      </c>
      <c r="O11" s="418">
        <v>2202</v>
      </c>
      <c r="P11" s="419">
        <v>2036</v>
      </c>
      <c r="Q11" s="417">
        <v>35857.440000000002</v>
      </c>
      <c r="R11" s="418">
        <v>39700.449999999997</v>
      </c>
      <c r="S11" s="419">
        <v>33475.69</v>
      </c>
      <c r="T11" s="417">
        <v>31428.81</v>
      </c>
      <c r="U11" s="418">
        <v>34101.96</v>
      </c>
      <c r="V11" s="419">
        <v>30334.75</v>
      </c>
    </row>
    <row r="12" spans="2:23" s="13" customFormat="1" ht="22.5" customHeight="1" x14ac:dyDescent="0.2">
      <c r="B12" s="42"/>
      <c r="C12" s="40">
        <v>3</v>
      </c>
      <c r="D12" s="110" t="s">
        <v>219</v>
      </c>
      <c r="E12" s="137">
        <v>10.16</v>
      </c>
      <c r="F12" s="138">
        <v>10.67</v>
      </c>
      <c r="G12" s="139">
        <v>9.4499999999999993</v>
      </c>
      <c r="H12" s="211">
        <v>8.6199999999999992</v>
      </c>
      <c r="I12" s="138">
        <v>8.91</v>
      </c>
      <c r="J12" s="211">
        <v>8.24</v>
      </c>
      <c r="K12" s="417">
        <v>1722</v>
      </c>
      <c r="L12" s="418">
        <v>1823</v>
      </c>
      <c r="M12" s="419">
        <v>1581</v>
      </c>
      <c r="N12" s="417">
        <v>1453</v>
      </c>
      <c r="O12" s="418">
        <v>1537</v>
      </c>
      <c r="P12" s="419">
        <v>1364</v>
      </c>
      <c r="Q12" s="417">
        <v>27587.759999999998</v>
      </c>
      <c r="R12" s="418">
        <v>29557.45</v>
      </c>
      <c r="S12" s="419">
        <v>24835.63</v>
      </c>
      <c r="T12" s="417">
        <v>22573.3</v>
      </c>
      <c r="U12" s="418">
        <v>24093.39</v>
      </c>
      <c r="V12" s="419">
        <v>21035.21</v>
      </c>
    </row>
    <row r="13" spans="2:23" s="13" customFormat="1" ht="22.5" customHeight="1" x14ac:dyDescent="0.2">
      <c r="B13" s="30" t="s">
        <v>29</v>
      </c>
      <c r="C13" s="10"/>
      <c r="D13" s="44" t="s">
        <v>220</v>
      </c>
      <c r="E13" s="137">
        <v>6.39</v>
      </c>
      <c r="F13" s="138">
        <v>6.74</v>
      </c>
      <c r="G13" s="139">
        <v>6.16</v>
      </c>
      <c r="H13" s="211">
        <v>5.59</v>
      </c>
      <c r="I13" s="138">
        <v>5.8</v>
      </c>
      <c r="J13" s="211">
        <v>5.46</v>
      </c>
      <c r="K13" s="417">
        <v>1094</v>
      </c>
      <c r="L13" s="418">
        <v>1167</v>
      </c>
      <c r="M13" s="419">
        <v>1046</v>
      </c>
      <c r="N13" s="417">
        <v>960</v>
      </c>
      <c r="O13" s="418">
        <v>1019</v>
      </c>
      <c r="P13" s="419">
        <v>930</v>
      </c>
      <c r="Q13" s="417">
        <v>16806.05</v>
      </c>
      <c r="R13" s="418">
        <v>18091.93</v>
      </c>
      <c r="S13" s="419">
        <v>15964.25</v>
      </c>
      <c r="T13" s="417">
        <v>14584.84</v>
      </c>
      <c r="U13" s="418">
        <v>15500</v>
      </c>
      <c r="V13" s="419">
        <v>14085.81</v>
      </c>
    </row>
    <row r="14" spans="2:23" s="13" customFormat="1" ht="22.5" customHeight="1" x14ac:dyDescent="0.2">
      <c r="B14" s="42"/>
      <c r="C14" s="40">
        <v>4</v>
      </c>
      <c r="D14" s="110" t="s">
        <v>221</v>
      </c>
      <c r="E14" s="137">
        <v>7.08</v>
      </c>
      <c r="F14" s="138">
        <v>7.15</v>
      </c>
      <c r="G14" s="139">
        <v>7.02</v>
      </c>
      <c r="H14" s="211">
        <v>6.07</v>
      </c>
      <c r="I14" s="138">
        <v>6.11</v>
      </c>
      <c r="J14" s="211">
        <v>6.03</v>
      </c>
      <c r="K14" s="417">
        <v>1201</v>
      </c>
      <c r="L14" s="418">
        <v>1225</v>
      </c>
      <c r="M14" s="419">
        <v>1183</v>
      </c>
      <c r="N14" s="417">
        <v>1046</v>
      </c>
      <c r="O14" s="418">
        <v>1065</v>
      </c>
      <c r="P14" s="419">
        <v>1026</v>
      </c>
      <c r="Q14" s="417">
        <v>18286.27</v>
      </c>
      <c r="R14" s="418">
        <v>18745.07</v>
      </c>
      <c r="S14" s="419">
        <v>17943.310000000001</v>
      </c>
      <c r="T14" s="417">
        <v>15728.9</v>
      </c>
      <c r="U14" s="418">
        <v>16020.92</v>
      </c>
      <c r="V14" s="419">
        <v>15455.89</v>
      </c>
    </row>
    <row r="15" spans="2:23" s="13" customFormat="1" ht="22.5" customHeight="1" x14ac:dyDescent="0.2">
      <c r="B15" s="42"/>
      <c r="C15" s="40">
        <v>5</v>
      </c>
      <c r="D15" s="110" t="s">
        <v>222</v>
      </c>
      <c r="E15" s="137">
        <v>5.86</v>
      </c>
      <c r="F15" s="138">
        <v>6.37</v>
      </c>
      <c r="G15" s="139">
        <v>5.56</v>
      </c>
      <c r="H15" s="211">
        <v>5.36</v>
      </c>
      <c r="I15" s="138">
        <v>5.6</v>
      </c>
      <c r="J15" s="211">
        <v>5.26</v>
      </c>
      <c r="K15" s="417">
        <v>1013</v>
      </c>
      <c r="L15" s="418">
        <v>1117</v>
      </c>
      <c r="M15" s="419">
        <v>951</v>
      </c>
      <c r="N15" s="417">
        <v>919</v>
      </c>
      <c r="O15" s="418">
        <v>988</v>
      </c>
      <c r="P15" s="419">
        <v>884</v>
      </c>
      <c r="Q15" s="417">
        <v>15677.2</v>
      </c>
      <c r="R15" s="418">
        <v>17517.87</v>
      </c>
      <c r="S15" s="419">
        <v>14590.82</v>
      </c>
      <c r="T15" s="417">
        <v>14040.35</v>
      </c>
      <c r="U15" s="418">
        <v>15100.87</v>
      </c>
      <c r="V15" s="419">
        <v>13485.18</v>
      </c>
    </row>
    <row r="16" spans="2:23" s="13" customFormat="1" ht="22.5" customHeight="1" x14ac:dyDescent="0.2">
      <c r="B16" s="30">
        <v>6</v>
      </c>
      <c r="C16" s="10"/>
      <c r="D16" s="44" t="s">
        <v>223</v>
      </c>
      <c r="E16" s="137">
        <v>5.36</v>
      </c>
      <c r="F16" s="138">
        <v>5.33</v>
      </c>
      <c r="G16" s="139">
        <v>5.58</v>
      </c>
      <c r="H16" s="211">
        <v>4.97</v>
      </c>
      <c r="I16" s="138">
        <v>4.97</v>
      </c>
      <c r="J16" s="211">
        <v>5.0199999999999996</v>
      </c>
      <c r="K16" s="417">
        <v>945</v>
      </c>
      <c r="L16" s="418">
        <v>942</v>
      </c>
      <c r="M16" s="419">
        <v>975</v>
      </c>
      <c r="N16" s="417">
        <v>864</v>
      </c>
      <c r="O16" s="418">
        <v>864</v>
      </c>
      <c r="P16" s="419">
        <v>869</v>
      </c>
      <c r="Q16" s="417">
        <v>13844.32</v>
      </c>
      <c r="R16" s="418">
        <v>13749.04</v>
      </c>
      <c r="S16" s="419">
        <v>14903.2</v>
      </c>
      <c r="T16" s="417">
        <v>12961.75</v>
      </c>
      <c r="U16" s="418">
        <v>12941.74</v>
      </c>
      <c r="V16" s="419">
        <v>13299.77</v>
      </c>
    </row>
    <row r="17" spans="1:22" s="13" customFormat="1" ht="22.5" customHeight="1" x14ac:dyDescent="0.2">
      <c r="B17" s="30" t="s">
        <v>30</v>
      </c>
      <c r="C17" s="40"/>
      <c r="D17" s="44" t="s">
        <v>216</v>
      </c>
      <c r="E17" s="137">
        <v>5.88</v>
      </c>
      <c r="F17" s="138">
        <v>6.26</v>
      </c>
      <c r="G17" s="139">
        <v>5.16</v>
      </c>
      <c r="H17" s="211">
        <v>5.3</v>
      </c>
      <c r="I17" s="138">
        <v>5.71</v>
      </c>
      <c r="J17" s="211">
        <v>4.88</v>
      </c>
      <c r="K17" s="417">
        <v>1036</v>
      </c>
      <c r="L17" s="418">
        <v>1108</v>
      </c>
      <c r="M17" s="419">
        <v>898</v>
      </c>
      <c r="N17" s="417">
        <v>926</v>
      </c>
      <c r="O17" s="418">
        <v>1008</v>
      </c>
      <c r="P17" s="419">
        <v>845</v>
      </c>
      <c r="Q17" s="417">
        <v>15824.78</v>
      </c>
      <c r="R17" s="418">
        <v>17126.71</v>
      </c>
      <c r="S17" s="419">
        <v>13347.42</v>
      </c>
      <c r="T17" s="417">
        <v>13893.16</v>
      </c>
      <c r="U17" s="418">
        <v>15179.87</v>
      </c>
      <c r="V17" s="419">
        <v>12678.73</v>
      </c>
    </row>
    <row r="18" spans="1:22" s="13" customFormat="1" ht="22.5" customHeight="1" x14ac:dyDescent="0.2">
      <c r="B18" s="42"/>
      <c r="C18" s="40">
        <v>7</v>
      </c>
      <c r="D18" s="110" t="s">
        <v>224</v>
      </c>
      <c r="E18" s="137">
        <v>6.15</v>
      </c>
      <c r="F18" s="138">
        <v>6.38</v>
      </c>
      <c r="G18" s="139">
        <v>5.22</v>
      </c>
      <c r="H18" s="211">
        <v>5.54</v>
      </c>
      <c r="I18" s="138">
        <v>5.78</v>
      </c>
      <c r="J18" s="211">
        <v>4.9400000000000004</v>
      </c>
      <c r="K18" s="417">
        <v>1083</v>
      </c>
      <c r="L18" s="418">
        <v>1124</v>
      </c>
      <c r="M18" s="419">
        <v>914</v>
      </c>
      <c r="N18" s="417">
        <v>970</v>
      </c>
      <c r="O18" s="418">
        <v>1014</v>
      </c>
      <c r="P18" s="419">
        <v>857</v>
      </c>
      <c r="Q18" s="417">
        <v>16273.99</v>
      </c>
      <c r="R18" s="418">
        <v>16958.57</v>
      </c>
      <c r="S18" s="419">
        <v>13497.93</v>
      </c>
      <c r="T18" s="417">
        <v>14411.83</v>
      </c>
      <c r="U18" s="418">
        <v>15208.88</v>
      </c>
      <c r="V18" s="419">
        <v>12821.74</v>
      </c>
    </row>
    <row r="19" spans="1:22" s="13" customFormat="1" ht="22.5" customHeight="1" x14ac:dyDescent="0.2">
      <c r="B19" s="30" t="s">
        <v>11</v>
      </c>
      <c r="C19" s="40"/>
      <c r="D19" s="44" t="s">
        <v>225</v>
      </c>
      <c r="E19" s="137">
        <v>5.72</v>
      </c>
      <c r="F19" s="138">
        <v>6.16</v>
      </c>
      <c r="G19" s="139">
        <v>5.14</v>
      </c>
      <c r="H19" s="211">
        <v>5.19</v>
      </c>
      <c r="I19" s="138">
        <v>5.62</v>
      </c>
      <c r="J19" s="211">
        <v>4.87</v>
      </c>
      <c r="K19" s="417">
        <v>1009</v>
      </c>
      <c r="L19" s="418">
        <v>1095</v>
      </c>
      <c r="M19" s="419">
        <v>894</v>
      </c>
      <c r="N19" s="417">
        <v>906</v>
      </c>
      <c r="O19" s="418">
        <v>1000</v>
      </c>
      <c r="P19" s="419">
        <v>843</v>
      </c>
      <c r="Q19" s="417">
        <v>15562.65</v>
      </c>
      <c r="R19" s="418">
        <v>17264.82</v>
      </c>
      <c r="S19" s="419">
        <v>13307.03</v>
      </c>
      <c r="T19" s="417">
        <v>13581.78</v>
      </c>
      <c r="U19" s="418">
        <v>15126.87</v>
      </c>
      <c r="V19" s="419">
        <v>12647.73</v>
      </c>
    </row>
    <row r="20" spans="1:22" s="13" customFormat="1" ht="22.5" customHeight="1" x14ac:dyDescent="0.2">
      <c r="B20" s="42"/>
      <c r="C20" s="40">
        <v>8</v>
      </c>
      <c r="D20" s="388" t="s">
        <v>226</v>
      </c>
      <c r="E20" s="137">
        <v>6.1</v>
      </c>
      <c r="F20" s="138">
        <v>6.53</v>
      </c>
      <c r="G20" s="139">
        <v>5.18</v>
      </c>
      <c r="H20" s="211">
        <v>5.6</v>
      </c>
      <c r="I20" s="138">
        <v>6.06</v>
      </c>
      <c r="J20" s="211">
        <v>4.9000000000000004</v>
      </c>
      <c r="K20" s="417">
        <v>1087</v>
      </c>
      <c r="L20" s="418">
        <v>1170</v>
      </c>
      <c r="M20" s="419">
        <v>907</v>
      </c>
      <c r="N20" s="417">
        <v>993</v>
      </c>
      <c r="O20" s="418">
        <v>1067</v>
      </c>
      <c r="P20" s="419">
        <v>849</v>
      </c>
      <c r="Q20" s="417">
        <v>17321.919999999998</v>
      </c>
      <c r="R20" s="418">
        <v>19101.38</v>
      </c>
      <c r="S20" s="419">
        <v>13489.9</v>
      </c>
      <c r="T20" s="417">
        <v>15180.87</v>
      </c>
      <c r="U20" s="418">
        <v>17188.990000000002</v>
      </c>
      <c r="V20" s="419">
        <v>12725.73</v>
      </c>
    </row>
    <row r="21" spans="1:22" s="13" customFormat="1" ht="22.5" customHeight="1" thickBot="1" x14ac:dyDescent="0.25">
      <c r="B21" s="65"/>
      <c r="C21" s="161">
        <v>9</v>
      </c>
      <c r="D21" s="206" t="s">
        <v>227</v>
      </c>
      <c r="E21" s="304">
        <v>5.39</v>
      </c>
      <c r="F21" s="305">
        <v>5.69</v>
      </c>
      <c r="G21" s="306">
        <v>5.12</v>
      </c>
      <c r="H21" s="307">
        <v>4.97</v>
      </c>
      <c r="I21" s="305">
        <v>5.17</v>
      </c>
      <c r="J21" s="307">
        <v>4.8600000000000003</v>
      </c>
      <c r="K21" s="424">
        <v>940</v>
      </c>
      <c r="L21" s="425">
        <v>1001</v>
      </c>
      <c r="M21" s="426">
        <v>886</v>
      </c>
      <c r="N21" s="424">
        <v>861</v>
      </c>
      <c r="O21" s="425">
        <v>906</v>
      </c>
      <c r="P21" s="426">
        <v>839</v>
      </c>
      <c r="Q21" s="424">
        <v>14028.94</v>
      </c>
      <c r="R21" s="425">
        <v>14945.59</v>
      </c>
      <c r="S21" s="426">
        <v>13211.38</v>
      </c>
      <c r="T21" s="424">
        <v>12900.74</v>
      </c>
      <c r="U21" s="425">
        <v>13455.77</v>
      </c>
      <c r="V21" s="426">
        <v>12600.72</v>
      </c>
    </row>
    <row r="22" spans="1:22" s="13" customFormat="1" x14ac:dyDescent="0.2">
      <c r="B22" s="13" t="s">
        <v>80</v>
      </c>
    </row>
    <row r="23" spans="1:22" s="13" customFormat="1" x14ac:dyDescent="0.2">
      <c r="N23" s="15"/>
    </row>
    <row r="24" spans="1:22" x14ac:dyDescent="0.2">
      <c r="C24" s="13"/>
      <c r="D24" s="13"/>
      <c r="E24" s="13"/>
      <c r="F24" s="13"/>
      <c r="G24" s="13"/>
      <c r="H24" s="13"/>
      <c r="I24" s="13"/>
    </row>
    <row r="25" spans="1:22" ht="6" customHeight="1" x14ac:dyDescent="0.2">
      <c r="A25" s="13"/>
      <c r="B25" s="13"/>
      <c r="C25" s="13"/>
      <c r="D25" s="13"/>
      <c r="E25" s="13"/>
      <c r="F25" s="13"/>
      <c r="G25" s="13"/>
      <c r="H25" s="13"/>
      <c r="I25" s="13"/>
      <c r="J25" s="13"/>
      <c r="K25" s="13"/>
      <c r="L25" s="13"/>
      <c r="M25" s="13"/>
      <c r="N25" s="13"/>
      <c r="O25" s="13"/>
      <c r="P25" s="13"/>
      <c r="Q25" s="13"/>
      <c r="R25" s="13"/>
      <c r="S25" s="13"/>
      <c r="T25" s="13"/>
      <c r="U25" s="13"/>
      <c r="V25" s="13"/>
    </row>
    <row r="26" spans="1:22" x14ac:dyDescent="0.2">
      <c r="A26" s="13"/>
      <c r="B26" s="13"/>
      <c r="C26" s="13"/>
      <c r="D26" s="13"/>
      <c r="E26" s="13"/>
      <c r="F26" s="13"/>
      <c r="G26" s="13"/>
      <c r="H26" s="13"/>
      <c r="I26" s="13"/>
      <c r="J26" s="13"/>
      <c r="K26" s="13"/>
      <c r="L26" s="13"/>
      <c r="M26" s="13"/>
      <c r="N26" s="13"/>
      <c r="O26" s="13"/>
      <c r="P26" s="13"/>
      <c r="Q26" s="13"/>
      <c r="R26" s="13"/>
      <c r="S26" s="13"/>
      <c r="T26" s="13"/>
      <c r="U26" s="13"/>
      <c r="V26" s="13"/>
    </row>
    <row r="27" spans="1:22" ht="21.75" customHeight="1" x14ac:dyDescent="0.2">
      <c r="C27" s="13"/>
      <c r="D27" s="13"/>
      <c r="E27" s="13"/>
      <c r="F27" s="13"/>
      <c r="G27" s="13"/>
      <c r="H27" s="13"/>
      <c r="I27" s="13"/>
    </row>
    <row r="28" spans="1:22" x14ac:dyDescent="0.2">
      <c r="C28" s="13"/>
      <c r="D28" s="13"/>
      <c r="E28" s="13"/>
      <c r="F28" s="13"/>
      <c r="G28" s="13"/>
      <c r="H28" s="13"/>
      <c r="I28" s="13"/>
    </row>
    <row r="29" spans="1:22" x14ac:dyDescent="0.2">
      <c r="C29" s="13"/>
      <c r="D29" s="13"/>
      <c r="E29" s="13"/>
      <c r="F29" s="13"/>
      <c r="G29" s="13"/>
      <c r="H29" s="13"/>
      <c r="I29" s="13"/>
    </row>
    <row r="30" spans="1:22" x14ac:dyDescent="0.2">
      <c r="C30" s="13"/>
      <c r="D30" s="13"/>
      <c r="E30" s="13"/>
      <c r="F30" s="13"/>
      <c r="G30" s="13"/>
      <c r="H30" s="13"/>
      <c r="I30" s="13"/>
    </row>
    <row r="31" spans="1:22" x14ac:dyDescent="0.2">
      <c r="C31" s="13"/>
      <c r="D31" s="13"/>
      <c r="E31" s="13"/>
      <c r="F31" s="13"/>
      <c r="G31" s="13"/>
      <c r="H31" s="13"/>
      <c r="I31" s="13"/>
    </row>
    <row r="32" spans="1:22" x14ac:dyDescent="0.2">
      <c r="C32" s="13"/>
      <c r="D32" s="13"/>
      <c r="E32" s="13"/>
      <c r="F32" s="13"/>
      <c r="G32" s="13"/>
      <c r="H32" s="13"/>
      <c r="I32" s="13"/>
    </row>
    <row r="33" spans="3:9" x14ac:dyDescent="0.2">
      <c r="C33" s="13"/>
      <c r="D33" s="13"/>
      <c r="E33" s="13"/>
      <c r="F33" s="13"/>
      <c r="G33" s="13"/>
      <c r="H33" s="13"/>
      <c r="I33" s="13"/>
    </row>
    <row r="34" spans="3:9" x14ac:dyDescent="0.2">
      <c r="C34" s="13"/>
      <c r="D34" s="13"/>
      <c r="E34" s="13"/>
      <c r="F34" s="13"/>
      <c r="G34" s="13"/>
      <c r="H34" s="13"/>
      <c r="I34" s="13"/>
    </row>
    <row r="35" spans="3:9" x14ac:dyDescent="0.2">
      <c r="C35" s="13"/>
      <c r="D35" s="13"/>
      <c r="E35" s="13"/>
      <c r="F35" s="13"/>
      <c r="G35" s="13"/>
      <c r="H35" s="13"/>
      <c r="I35" s="13"/>
    </row>
    <row r="36" spans="3:9" x14ac:dyDescent="0.2">
      <c r="C36" s="13"/>
      <c r="D36" s="13"/>
      <c r="E36" s="13"/>
      <c r="F36" s="13"/>
      <c r="G36" s="13"/>
      <c r="H36" s="13"/>
      <c r="I36" s="13"/>
    </row>
    <row r="37" spans="3:9" x14ac:dyDescent="0.2">
      <c r="C37" s="13"/>
      <c r="D37" s="13"/>
      <c r="E37" s="13"/>
      <c r="F37" s="13"/>
      <c r="G37" s="13"/>
      <c r="H37" s="13"/>
      <c r="I37" s="13"/>
    </row>
    <row r="38" spans="3:9" x14ac:dyDescent="0.2">
      <c r="C38" s="13"/>
      <c r="D38" s="13"/>
      <c r="E38" s="13"/>
      <c r="F38" s="13"/>
      <c r="G38" s="13"/>
      <c r="H38" s="13"/>
      <c r="I38" s="13"/>
    </row>
    <row r="39" spans="3:9" x14ac:dyDescent="0.2">
      <c r="C39" s="13"/>
      <c r="D39" s="13"/>
      <c r="E39" s="13"/>
      <c r="F39" s="13"/>
      <c r="G39" s="13"/>
      <c r="H39" s="13"/>
      <c r="I39" s="13"/>
    </row>
    <row r="40" spans="3:9" x14ac:dyDescent="0.2">
      <c r="C40" s="13"/>
      <c r="D40" s="13"/>
      <c r="E40" s="13"/>
      <c r="F40" s="13"/>
      <c r="G40" s="13"/>
      <c r="H40" s="13"/>
      <c r="I40" s="13"/>
    </row>
    <row r="41" spans="3:9" x14ac:dyDescent="0.2">
      <c r="C41" s="13"/>
      <c r="D41" s="13"/>
      <c r="E41" s="13"/>
      <c r="F41" s="13"/>
      <c r="G41" s="13"/>
      <c r="H41" s="13"/>
      <c r="I41" s="13"/>
    </row>
    <row r="42" spans="3:9" x14ac:dyDescent="0.2">
      <c r="C42" s="13"/>
      <c r="D42" s="13"/>
      <c r="E42" s="13"/>
      <c r="F42" s="13"/>
      <c r="G42" s="13"/>
      <c r="H42" s="13"/>
      <c r="I42" s="13"/>
    </row>
    <row r="43" spans="3:9" x14ac:dyDescent="0.2">
      <c r="C43" s="13"/>
      <c r="D43" s="13"/>
      <c r="E43" s="13"/>
      <c r="F43" s="13"/>
      <c r="G43" s="13"/>
      <c r="H43" s="13"/>
      <c r="I43" s="13"/>
    </row>
    <row r="44" spans="3:9" x14ac:dyDescent="0.2">
      <c r="C44" s="13"/>
      <c r="D44" s="13"/>
      <c r="E44" s="13"/>
      <c r="F44" s="13"/>
      <c r="G44" s="13"/>
      <c r="H44" s="13"/>
      <c r="I44" s="13"/>
    </row>
    <row r="45" spans="3:9" ht="10.5" customHeight="1" x14ac:dyDescent="0.2">
      <c r="C45" s="13"/>
      <c r="D45" s="13"/>
      <c r="E45" s="13"/>
      <c r="F45" s="13"/>
      <c r="G45" s="13"/>
      <c r="H45" s="13"/>
      <c r="I45" s="13"/>
    </row>
    <row r="46" spans="3:9" ht="10.5" customHeight="1" x14ac:dyDescent="0.2">
      <c r="C46" s="13"/>
      <c r="D46" s="13"/>
      <c r="E46" s="13"/>
      <c r="F46" s="13"/>
      <c r="G46" s="13"/>
      <c r="H46" s="13"/>
      <c r="I46" s="13"/>
    </row>
    <row r="47" spans="3:9" ht="10.5" customHeight="1" x14ac:dyDescent="0.2">
      <c r="C47" s="13"/>
      <c r="D47" s="13"/>
      <c r="E47" s="13"/>
      <c r="F47" s="13"/>
      <c r="G47" s="13"/>
      <c r="H47" s="13"/>
      <c r="I47" s="13"/>
    </row>
  </sheetData>
  <mergeCells count="12">
    <mergeCell ref="B2:V2"/>
    <mergeCell ref="B7:D7"/>
    <mergeCell ref="B4:D6"/>
    <mergeCell ref="Q4:V4"/>
    <mergeCell ref="K5:M5"/>
    <mergeCell ref="N5:P5"/>
    <mergeCell ref="Q5:S5"/>
    <mergeCell ref="T5:V5"/>
    <mergeCell ref="E4:J4"/>
    <mergeCell ref="E5:G5"/>
    <mergeCell ref="H5:J5"/>
    <mergeCell ref="K4:P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47"/>
  <sheetViews>
    <sheetView showGridLines="0" zoomScaleNormal="100" workbookViewId="0"/>
  </sheetViews>
  <sheetFormatPr defaultColWidth="9.140625" defaultRowHeight="12" x14ac:dyDescent="0.2"/>
  <cols>
    <col min="1" max="1" width="3.5703125" style="2" customWidth="1"/>
    <col min="2" max="2" width="4.85546875" style="2" customWidth="1"/>
    <col min="3" max="3" width="2.85546875" style="2" customWidth="1"/>
    <col min="4" max="4" width="40.85546875" style="2" customWidth="1"/>
    <col min="5" max="16" width="7.85546875" style="2" customWidth="1"/>
    <col min="17" max="16384" width="9.140625" style="2"/>
  </cols>
  <sheetData>
    <row r="1" spans="2:17" ht="6" customHeight="1" x14ac:dyDescent="0.2"/>
    <row r="2" spans="2:17" s="96" customFormat="1" ht="24.95" customHeight="1" x14ac:dyDescent="0.2">
      <c r="B2" s="553" t="s">
        <v>228</v>
      </c>
      <c r="C2" s="553"/>
      <c r="D2" s="553"/>
      <c r="E2" s="553"/>
      <c r="F2" s="553"/>
      <c r="G2" s="553"/>
      <c r="H2" s="553"/>
      <c r="I2" s="553"/>
      <c r="J2" s="553"/>
      <c r="K2" s="553"/>
      <c r="L2" s="553"/>
      <c r="M2" s="553"/>
      <c r="N2" s="553"/>
      <c r="O2" s="553"/>
      <c r="P2" s="553"/>
      <c r="Q2" s="12"/>
    </row>
    <row r="3" spans="2:17" s="96" customFormat="1" ht="6.75" customHeight="1" thickBot="1" x14ac:dyDescent="0.25">
      <c r="B3" s="20"/>
      <c r="C3" s="20"/>
      <c r="D3" s="20"/>
      <c r="E3" s="21"/>
      <c r="F3" s="21"/>
      <c r="G3" s="21"/>
      <c r="H3" s="21"/>
      <c r="I3" s="21"/>
      <c r="J3" s="21"/>
      <c r="K3" s="21"/>
      <c r="L3" s="21"/>
      <c r="M3" s="21"/>
      <c r="N3" s="21"/>
      <c r="O3" s="21"/>
      <c r="P3" s="121"/>
      <c r="Q3" s="20"/>
    </row>
    <row r="4" spans="2:17" s="99" customFormat="1" ht="26.25" customHeight="1" thickBot="1" x14ac:dyDescent="0.25">
      <c r="B4" s="567" t="s">
        <v>79</v>
      </c>
      <c r="C4" s="568"/>
      <c r="D4" s="569"/>
      <c r="E4" s="573" t="s">
        <v>83</v>
      </c>
      <c r="F4" s="574"/>
      <c r="G4" s="574"/>
      <c r="H4" s="574"/>
      <c r="I4" s="574"/>
      <c r="J4" s="575"/>
      <c r="K4" s="573" t="s">
        <v>84</v>
      </c>
      <c r="L4" s="574"/>
      <c r="M4" s="574"/>
      <c r="N4" s="574"/>
      <c r="O4" s="574"/>
      <c r="P4" s="575"/>
    </row>
    <row r="5" spans="2:17" s="99" customFormat="1" ht="15" customHeight="1" thickBot="1" x14ac:dyDescent="0.25">
      <c r="B5" s="576"/>
      <c r="C5" s="577"/>
      <c r="D5" s="578"/>
      <c r="E5" s="573" t="s">
        <v>82</v>
      </c>
      <c r="F5" s="574"/>
      <c r="G5" s="575"/>
      <c r="H5" s="573" t="s">
        <v>74</v>
      </c>
      <c r="I5" s="574"/>
      <c r="J5" s="575"/>
      <c r="K5" s="573" t="s">
        <v>82</v>
      </c>
      <c r="L5" s="574"/>
      <c r="M5" s="575"/>
      <c r="N5" s="573" t="s">
        <v>74</v>
      </c>
      <c r="O5" s="574"/>
      <c r="P5" s="575"/>
    </row>
    <row r="6" spans="2:17" s="99" customFormat="1" ht="15.75" customHeight="1" thickBot="1" x14ac:dyDescent="0.25">
      <c r="B6" s="570"/>
      <c r="C6" s="571"/>
      <c r="D6" s="572"/>
      <c r="E6" s="100" t="s">
        <v>0</v>
      </c>
      <c r="F6" s="100" t="s">
        <v>1</v>
      </c>
      <c r="G6" s="100" t="s">
        <v>2</v>
      </c>
      <c r="H6" s="100" t="s">
        <v>0</v>
      </c>
      <c r="I6" s="100" t="s">
        <v>1</v>
      </c>
      <c r="J6" s="100" t="s">
        <v>2</v>
      </c>
      <c r="K6" s="100" t="s">
        <v>0</v>
      </c>
      <c r="L6" s="100" t="s">
        <v>1</v>
      </c>
      <c r="M6" s="100" t="s">
        <v>2</v>
      </c>
      <c r="N6" s="100" t="s">
        <v>0</v>
      </c>
      <c r="O6" s="100" t="s">
        <v>1</v>
      </c>
      <c r="P6" s="100" t="s">
        <v>2</v>
      </c>
    </row>
    <row r="7" spans="2:17" s="13" customFormat="1" ht="22.5" customHeight="1" x14ac:dyDescent="0.2">
      <c r="B7" s="584" t="s">
        <v>152</v>
      </c>
      <c r="C7" s="585"/>
      <c r="D7" s="586"/>
      <c r="E7" s="130">
        <v>8.36</v>
      </c>
      <c r="F7" s="131">
        <v>9.3000000000000007</v>
      </c>
      <c r="G7" s="132">
        <v>7.94</v>
      </c>
      <c r="H7" s="202">
        <v>5.73</v>
      </c>
      <c r="I7" s="131">
        <v>6.23</v>
      </c>
      <c r="J7" s="202">
        <v>5.56</v>
      </c>
      <c r="K7" s="443">
        <v>689</v>
      </c>
      <c r="L7" s="444">
        <v>732</v>
      </c>
      <c r="M7" s="445">
        <v>670</v>
      </c>
      <c r="N7" s="443">
        <v>556</v>
      </c>
      <c r="O7" s="444">
        <v>572</v>
      </c>
      <c r="P7" s="445">
        <v>545</v>
      </c>
    </row>
    <row r="8" spans="2:17" s="13" customFormat="1" ht="22.5" customHeight="1" x14ac:dyDescent="0.2">
      <c r="B8" s="30" t="s">
        <v>10</v>
      </c>
      <c r="C8" s="10"/>
      <c r="D8" s="44" t="s">
        <v>12</v>
      </c>
      <c r="E8" s="134">
        <v>9.92</v>
      </c>
      <c r="F8" s="135">
        <v>10.23</v>
      </c>
      <c r="G8" s="136">
        <v>9.74</v>
      </c>
      <c r="H8" s="203">
        <v>6.65</v>
      </c>
      <c r="I8" s="135">
        <v>7</v>
      </c>
      <c r="J8" s="203">
        <v>6.55</v>
      </c>
      <c r="K8" s="431">
        <v>831</v>
      </c>
      <c r="L8" s="432">
        <v>794</v>
      </c>
      <c r="M8" s="433">
        <v>853</v>
      </c>
      <c r="N8" s="431">
        <v>652</v>
      </c>
      <c r="O8" s="432">
        <v>607</v>
      </c>
      <c r="P8" s="433">
        <v>674</v>
      </c>
    </row>
    <row r="9" spans="2:17" s="13" customFormat="1" ht="22.5" customHeight="1" x14ac:dyDescent="0.2">
      <c r="B9" s="30" t="s">
        <v>63</v>
      </c>
      <c r="C9" s="10"/>
      <c r="D9" s="44" t="s">
        <v>229</v>
      </c>
      <c r="E9" s="134">
        <v>15.26</v>
      </c>
      <c r="F9" s="135">
        <v>15.08</v>
      </c>
      <c r="G9" s="136">
        <v>15.38</v>
      </c>
      <c r="H9" s="203">
        <v>13.75</v>
      </c>
      <c r="I9" s="135">
        <v>13.12</v>
      </c>
      <c r="J9" s="203">
        <v>13.96</v>
      </c>
      <c r="K9" s="431">
        <v>1141</v>
      </c>
      <c r="L9" s="432">
        <v>1048</v>
      </c>
      <c r="M9" s="433">
        <v>1202</v>
      </c>
      <c r="N9" s="431">
        <v>922</v>
      </c>
      <c r="O9" s="432">
        <v>760</v>
      </c>
      <c r="P9" s="433">
        <v>956</v>
      </c>
    </row>
    <row r="10" spans="2:17" s="13" customFormat="1" ht="22.5" customHeight="1" x14ac:dyDescent="0.2">
      <c r="B10" s="42"/>
      <c r="C10" s="40">
        <v>1</v>
      </c>
      <c r="D10" s="110" t="s">
        <v>217</v>
      </c>
      <c r="E10" s="134">
        <v>23.32</v>
      </c>
      <c r="F10" s="135">
        <v>26.79</v>
      </c>
      <c r="G10" s="136">
        <v>19.440000000000001</v>
      </c>
      <c r="H10" s="203">
        <v>19.399999999999999</v>
      </c>
      <c r="I10" s="135">
        <v>22.23</v>
      </c>
      <c r="J10" s="203">
        <v>17.149999999999999</v>
      </c>
      <c r="K10" s="431">
        <v>1806</v>
      </c>
      <c r="L10" s="432">
        <v>1820</v>
      </c>
      <c r="M10" s="433">
        <v>1790</v>
      </c>
      <c r="N10" s="431">
        <v>1339</v>
      </c>
      <c r="O10" s="432">
        <v>1333</v>
      </c>
      <c r="P10" s="433">
        <v>1815</v>
      </c>
    </row>
    <row r="11" spans="2:17" s="13" customFormat="1" ht="22.5" customHeight="1" x14ac:dyDescent="0.2">
      <c r="B11" s="42"/>
      <c r="C11" s="40">
        <v>2</v>
      </c>
      <c r="D11" s="110" t="s">
        <v>218</v>
      </c>
      <c r="E11" s="134">
        <v>15.28</v>
      </c>
      <c r="F11" s="135">
        <v>14.39</v>
      </c>
      <c r="G11" s="136">
        <v>15.84</v>
      </c>
      <c r="H11" s="203">
        <v>13.96</v>
      </c>
      <c r="I11" s="135">
        <v>13.27</v>
      </c>
      <c r="J11" s="203">
        <v>14.36</v>
      </c>
      <c r="K11" s="431">
        <v>1122</v>
      </c>
      <c r="L11" s="432">
        <v>971</v>
      </c>
      <c r="M11" s="433">
        <v>1217</v>
      </c>
      <c r="N11" s="431">
        <v>927</v>
      </c>
      <c r="O11" s="432">
        <v>715</v>
      </c>
      <c r="P11" s="433">
        <v>1000</v>
      </c>
    </row>
    <row r="12" spans="2:17" s="13" customFormat="1" ht="22.5" customHeight="1" x14ac:dyDescent="0.2">
      <c r="B12" s="42"/>
      <c r="C12" s="40">
        <v>3</v>
      </c>
      <c r="D12" s="110" t="s">
        <v>219</v>
      </c>
      <c r="E12" s="134">
        <v>10.63</v>
      </c>
      <c r="F12" s="135">
        <v>12.98</v>
      </c>
      <c r="G12" s="136">
        <v>8.9600000000000009</v>
      </c>
      <c r="H12" s="203">
        <v>8.0500000000000007</v>
      </c>
      <c r="I12" s="135">
        <v>10.49</v>
      </c>
      <c r="J12" s="203">
        <v>7.26</v>
      </c>
      <c r="K12" s="431">
        <v>955</v>
      </c>
      <c r="L12" s="432">
        <v>1188</v>
      </c>
      <c r="M12" s="433">
        <v>790</v>
      </c>
      <c r="N12" s="431">
        <v>740</v>
      </c>
      <c r="O12" s="432">
        <v>763</v>
      </c>
      <c r="P12" s="433">
        <v>734</v>
      </c>
    </row>
    <row r="13" spans="2:17" s="13" customFormat="1" ht="22.5" customHeight="1" x14ac:dyDescent="0.2">
      <c r="B13" s="30" t="s">
        <v>29</v>
      </c>
      <c r="C13" s="10"/>
      <c r="D13" s="44" t="s">
        <v>220</v>
      </c>
      <c r="E13" s="134">
        <v>5.94</v>
      </c>
      <c r="F13" s="135">
        <v>5.98</v>
      </c>
      <c r="G13" s="136">
        <v>5.92</v>
      </c>
      <c r="H13" s="203">
        <v>5.6</v>
      </c>
      <c r="I13" s="135">
        <v>5.43</v>
      </c>
      <c r="J13" s="203">
        <v>5.7</v>
      </c>
      <c r="K13" s="431">
        <v>601</v>
      </c>
      <c r="L13" s="432">
        <v>571</v>
      </c>
      <c r="M13" s="433">
        <v>616</v>
      </c>
      <c r="N13" s="431">
        <v>598</v>
      </c>
      <c r="O13" s="432">
        <v>559</v>
      </c>
      <c r="P13" s="433">
        <v>621</v>
      </c>
    </row>
    <row r="14" spans="2:17" s="13" customFormat="1" ht="22.5" customHeight="1" x14ac:dyDescent="0.2">
      <c r="B14" s="42"/>
      <c r="C14" s="40">
        <v>4</v>
      </c>
      <c r="D14" s="110" t="s">
        <v>221</v>
      </c>
      <c r="E14" s="134">
        <v>6.39</v>
      </c>
      <c r="F14" s="135">
        <v>6.34</v>
      </c>
      <c r="G14" s="136">
        <v>6.42</v>
      </c>
      <c r="H14" s="203">
        <v>5.55</v>
      </c>
      <c r="I14" s="135">
        <v>5.55</v>
      </c>
      <c r="J14" s="203">
        <v>5.55</v>
      </c>
      <c r="K14" s="431">
        <v>680</v>
      </c>
      <c r="L14" s="432">
        <v>657</v>
      </c>
      <c r="M14" s="433">
        <v>696</v>
      </c>
      <c r="N14" s="431">
        <v>646</v>
      </c>
      <c r="O14" s="432">
        <v>632</v>
      </c>
      <c r="P14" s="433">
        <v>652</v>
      </c>
    </row>
    <row r="15" spans="2:17" s="13" customFormat="1" ht="22.5" customHeight="1" x14ac:dyDescent="0.2">
      <c r="B15" s="42"/>
      <c r="C15" s="40">
        <v>5</v>
      </c>
      <c r="D15" s="110" t="s">
        <v>222</v>
      </c>
      <c r="E15" s="134">
        <v>5.87</v>
      </c>
      <c r="F15" s="135">
        <v>5.91</v>
      </c>
      <c r="G15" s="136">
        <v>5.85</v>
      </c>
      <c r="H15" s="203">
        <v>5.6</v>
      </c>
      <c r="I15" s="135">
        <v>5.42</v>
      </c>
      <c r="J15" s="203">
        <v>5.72</v>
      </c>
      <c r="K15" s="431">
        <v>587</v>
      </c>
      <c r="L15" s="432">
        <v>552</v>
      </c>
      <c r="M15" s="433">
        <v>604</v>
      </c>
      <c r="N15" s="431">
        <v>585</v>
      </c>
      <c r="O15" s="432">
        <v>542</v>
      </c>
      <c r="P15" s="433">
        <v>606</v>
      </c>
    </row>
    <row r="16" spans="2:17" s="13" customFormat="1" ht="22.5" customHeight="1" x14ac:dyDescent="0.2">
      <c r="B16" s="30">
        <v>6</v>
      </c>
      <c r="C16" s="10"/>
      <c r="D16" s="44" t="s">
        <v>223</v>
      </c>
      <c r="E16" s="134">
        <v>8.68</v>
      </c>
      <c r="F16" s="135">
        <v>8.68</v>
      </c>
      <c r="G16" s="136" t="s">
        <v>108</v>
      </c>
      <c r="H16" s="203">
        <v>9.42</v>
      </c>
      <c r="I16" s="135">
        <v>9.42</v>
      </c>
      <c r="J16" s="203" t="s">
        <v>108</v>
      </c>
      <c r="K16" s="431">
        <v>752</v>
      </c>
      <c r="L16" s="432">
        <v>752</v>
      </c>
      <c r="M16" s="433" t="s">
        <v>108</v>
      </c>
      <c r="N16" s="431">
        <v>810</v>
      </c>
      <c r="O16" s="432">
        <v>810</v>
      </c>
      <c r="P16" s="433" t="s">
        <v>108</v>
      </c>
    </row>
    <row r="17" spans="2:16" s="13" customFormat="1" ht="22.5" customHeight="1" x14ac:dyDescent="0.2">
      <c r="B17" s="30" t="s">
        <v>30</v>
      </c>
      <c r="C17" s="40"/>
      <c r="D17" s="44" t="s">
        <v>216</v>
      </c>
      <c r="E17" s="134">
        <v>5.1100000000000003</v>
      </c>
      <c r="F17" s="135">
        <v>5.71</v>
      </c>
      <c r="G17" s="136">
        <v>4.97</v>
      </c>
      <c r="H17" s="203">
        <v>4.67</v>
      </c>
      <c r="I17" s="135">
        <v>5</v>
      </c>
      <c r="J17" s="203">
        <v>4.63</v>
      </c>
      <c r="K17" s="431">
        <v>392</v>
      </c>
      <c r="L17" s="432">
        <v>491</v>
      </c>
      <c r="M17" s="433">
        <v>369</v>
      </c>
      <c r="N17" s="431">
        <v>357</v>
      </c>
      <c r="O17" s="432">
        <v>457</v>
      </c>
      <c r="P17" s="433">
        <v>343</v>
      </c>
    </row>
    <row r="18" spans="2:16" s="13" customFormat="1" ht="22.5" customHeight="1" x14ac:dyDescent="0.2">
      <c r="B18" s="42"/>
      <c r="C18" s="40">
        <v>7</v>
      </c>
      <c r="D18" s="110" t="s">
        <v>224</v>
      </c>
      <c r="E18" s="134">
        <v>7.36</v>
      </c>
      <c r="F18" s="135">
        <v>7.5</v>
      </c>
      <c r="G18" s="136">
        <v>6.36</v>
      </c>
      <c r="H18" s="203">
        <v>5.79</v>
      </c>
      <c r="I18" s="135">
        <v>5.48</v>
      </c>
      <c r="J18" s="203">
        <v>6.48</v>
      </c>
      <c r="K18" s="431">
        <v>613</v>
      </c>
      <c r="L18" s="432">
        <v>605</v>
      </c>
      <c r="M18" s="433">
        <v>674</v>
      </c>
      <c r="N18" s="431">
        <v>477</v>
      </c>
      <c r="O18" s="432">
        <v>457</v>
      </c>
      <c r="P18" s="433">
        <v>633</v>
      </c>
    </row>
    <row r="19" spans="2:16" s="13" customFormat="1" ht="22.5" customHeight="1" x14ac:dyDescent="0.2">
      <c r="B19" s="30" t="s">
        <v>11</v>
      </c>
      <c r="C19" s="40"/>
      <c r="D19" s="44" t="s">
        <v>225</v>
      </c>
      <c r="E19" s="134">
        <v>5.05</v>
      </c>
      <c r="F19" s="135">
        <v>5.44</v>
      </c>
      <c r="G19" s="136">
        <v>4.96</v>
      </c>
      <c r="H19" s="203">
        <v>4.66</v>
      </c>
      <c r="I19" s="135">
        <v>4.92</v>
      </c>
      <c r="J19" s="203">
        <v>4.62</v>
      </c>
      <c r="K19" s="431">
        <v>386</v>
      </c>
      <c r="L19" s="432">
        <v>474</v>
      </c>
      <c r="M19" s="433">
        <v>367</v>
      </c>
      <c r="N19" s="431">
        <v>355</v>
      </c>
      <c r="O19" s="432">
        <v>456</v>
      </c>
      <c r="P19" s="433">
        <v>343</v>
      </c>
    </row>
    <row r="20" spans="2:16" s="13" customFormat="1" ht="22.5" customHeight="1" x14ac:dyDescent="0.2">
      <c r="B20" s="42"/>
      <c r="C20" s="40">
        <v>8</v>
      </c>
      <c r="D20" s="388" t="s">
        <v>226</v>
      </c>
      <c r="E20" s="134">
        <v>6.22</v>
      </c>
      <c r="F20" s="135">
        <v>6</v>
      </c>
      <c r="G20" s="136">
        <v>6.75</v>
      </c>
      <c r="H20" s="203">
        <v>5.7</v>
      </c>
      <c r="I20" s="135">
        <v>5.31</v>
      </c>
      <c r="J20" s="203">
        <v>6.91</v>
      </c>
      <c r="K20" s="431">
        <v>651</v>
      </c>
      <c r="L20" s="432">
        <v>580</v>
      </c>
      <c r="M20" s="433">
        <v>827</v>
      </c>
      <c r="N20" s="431">
        <v>594</v>
      </c>
      <c r="O20" s="432">
        <v>573</v>
      </c>
      <c r="P20" s="433">
        <v>893</v>
      </c>
    </row>
    <row r="21" spans="2:16" s="13" customFormat="1" ht="22.5" customHeight="1" thickBot="1" x14ac:dyDescent="0.25">
      <c r="B21" s="65"/>
      <c r="C21" s="161">
        <v>9</v>
      </c>
      <c r="D21" s="206" t="s">
        <v>227</v>
      </c>
      <c r="E21" s="407">
        <v>4.99</v>
      </c>
      <c r="F21" s="408">
        <v>5.3</v>
      </c>
      <c r="G21" s="409">
        <v>4.93</v>
      </c>
      <c r="H21" s="410">
        <v>4.6399999999999997</v>
      </c>
      <c r="I21" s="408">
        <v>4.78</v>
      </c>
      <c r="J21" s="410">
        <v>4.5999999999999996</v>
      </c>
      <c r="K21" s="446">
        <v>372</v>
      </c>
      <c r="L21" s="447">
        <v>446</v>
      </c>
      <c r="M21" s="448">
        <v>359</v>
      </c>
      <c r="N21" s="446">
        <v>353</v>
      </c>
      <c r="O21" s="447">
        <v>421</v>
      </c>
      <c r="P21" s="448">
        <v>334</v>
      </c>
    </row>
    <row r="22" spans="2:16" s="13" customFormat="1" x14ac:dyDescent="0.2"/>
    <row r="27" spans="2:16" ht="21.75" customHeight="1" x14ac:dyDescent="0.2"/>
    <row r="45" s="2" customFormat="1" ht="10.5" customHeight="1" x14ac:dyDescent="0.2"/>
    <row r="46" s="2" customFormat="1" ht="10.5" customHeight="1" x14ac:dyDescent="0.2"/>
    <row r="47" s="2" customFormat="1" ht="10.5" customHeight="1" x14ac:dyDescent="0.2"/>
  </sheetData>
  <mergeCells count="9">
    <mergeCell ref="B2:P2"/>
    <mergeCell ref="B7:D7"/>
    <mergeCell ref="B4:D6"/>
    <mergeCell ref="E4:J4"/>
    <mergeCell ref="K4:P4"/>
    <mergeCell ref="E5:G5"/>
    <mergeCell ref="H5:J5"/>
    <mergeCell ref="K5:M5"/>
    <mergeCell ref="N5:P5"/>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53"/>
  <sheetViews>
    <sheetView showGridLines="0" zoomScaleNormal="100" workbookViewId="0"/>
  </sheetViews>
  <sheetFormatPr defaultColWidth="9.140625" defaultRowHeight="12" x14ac:dyDescent="0.2"/>
  <cols>
    <col min="1" max="1" width="1.85546875" style="169" customWidth="1"/>
    <col min="2" max="2" width="6.42578125" style="167" customWidth="1"/>
    <col min="3" max="3" width="6.85546875" style="167" customWidth="1"/>
    <col min="4" max="4" width="1.42578125" style="168" customWidth="1"/>
    <col min="5" max="5" width="46.140625" style="168" customWidth="1"/>
    <col min="6" max="8" width="12.140625" style="168" customWidth="1"/>
    <col min="9" max="11" width="11.42578125" style="168" customWidth="1"/>
    <col min="12" max="12" width="9.5703125" style="169" customWidth="1"/>
    <col min="13" max="16384" width="9.140625" style="169"/>
  </cols>
  <sheetData>
    <row r="1" spans="2:12" ht="6" customHeight="1" x14ac:dyDescent="0.2"/>
    <row r="2" spans="2:12" ht="24.95" customHeight="1" x14ac:dyDescent="0.2">
      <c r="B2" s="631" t="s">
        <v>129</v>
      </c>
      <c r="C2" s="631"/>
      <c r="D2" s="631"/>
      <c r="E2" s="631"/>
      <c r="F2" s="631"/>
      <c r="G2" s="631"/>
      <c r="H2" s="631"/>
      <c r="I2" s="631"/>
      <c r="J2" s="631"/>
      <c r="K2" s="631"/>
    </row>
    <row r="3" spans="2:12" ht="6.75" customHeight="1" thickBot="1" x14ac:dyDescent="0.25">
      <c r="B3" s="170"/>
      <c r="C3" s="170"/>
      <c r="D3" s="170"/>
      <c r="E3" s="170"/>
      <c r="F3" s="170"/>
      <c r="G3" s="170"/>
      <c r="H3" s="170"/>
      <c r="I3" s="171"/>
      <c r="J3" s="172"/>
      <c r="K3" s="121"/>
    </row>
    <row r="4" spans="2:12" ht="32.1" customHeight="1" thickBot="1" x14ac:dyDescent="0.25">
      <c r="B4" s="609" t="s">
        <v>73</v>
      </c>
      <c r="C4" s="610"/>
      <c r="D4" s="610"/>
      <c r="E4" s="611"/>
      <c r="F4" s="173"/>
      <c r="G4" s="174" t="s">
        <v>90</v>
      </c>
      <c r="H4" s="174"/>
      <c r="I4" s="604" t="s">
        <v>91</v>
      </c>
      <c r="J4" s="605"/>
      <c r="K4" s="606"/>
    </row>
    <row r="5" spans="2:12" ht="15" customHeight="1" thickBot="1" x14ac:dyDescent="0.25">
      <c r="B5" s="615"/>
      <c r="C5" s="616"/>
      <c r="D5" s="616"/>
      <c r="E5" s="617"/>
      <c r="F5" s="176" t="s">
        <v>85</v>
      </c>
      <c r="G5" s="176" t="s">
        <v>74</v>
      </c>
      <c r="H5" s="176" t="s">
        <v>86</v>
      </c>
      <c r="I5" s="176" t="s">
        <v>87</v>
      </c>
      <c r="J5" s="176" t="s">
        <v>88</v>
      </c>
      <c r="K5" s="176" t="s">
        <v>89</v>
      </c>
    </row>
    <row r="6" spans="2:12" ht="16.5" customHeight="1" x14ac:dyDescent="0.2">
      <c r="B6" s="632" t="s">
        <v>241</v>
      </c>
      <c r="C6" s="633"/>
      <c r="D6" s="633"/>
      <c r="E6" s="634"/>
      <c r="F6" s="449">
        <v>814</v>
      </c>
      <c r="G6" s="450">
        <v>1099</v>
      </c>
      <c r="H6" s="450">
        <v>2612</v>
      </c>
      <c r="I6" s="177">
        <f>H6/F6</f>
        <v>3.2088452088452089</v>
      </c>
      <c r="J6" s="178">
        <f>H6/G6</f>
        <v>2.3767060964513194</v>
      </c>
      <c r="K6" s="179">
        <f>G6/F6</f>
        <v>1.3501228501228502</v>
      </c>
      <c r="L6" s="180"/>
    </row>
    <row r="7" spans="2:12" ht="27" customHeight="1" x14ac:dyDescent="0.2">
      <c r="B7" s="181" t="s">
        <v>35</v>
      </c>
      <c r="C7" s="621" t="s">
        <v>172</v>
      </c>
      <c r="D7" s="621"/>
      <c r="E7" s="622"/>
      <c r="F7" s="451">
        <v>814</v>
      </c>
      <c r="G7" s="452">
        <v>1059</v>
      </c>
      <c r="H7" s="452">
        <v>2384</v>
      </c>
      <c r="I7" s="182">
        <f t="shared" ref="I7:I44" si="0">H7/F7</f>
        <v>2.9287469287469285</v>
      </c>
      <c r="J7" s="183">
        <f t="shared" ref="J7:J44" si="1">H7/G7</f>
        <v>2.251180358829084</v>
      </c>
      <c r="K7" s="184">
        <f t="shared" ref="K7:K44" si="2">G7/F7</f>
        <v>1.3009828009828011</v>
      </c>
      <c r="L7" s="180"/>
    </row>
    <row r="8" spans="2:12" ht="16.5" customHeight="1" x14ac:dyDescent="0.2">
      <c r="B8" s="181" t="s">
        <v>36</v>
      </c>
      <c r="C8" s="534" t="s">
        <v>13</v>
      </c>
      <c r="D8" s="534"/>
      <c r="E8" s="535"/>
      <c r="F8" s="451">
        <v>814</v>
      </c>
      <c r="G8" s="452">
        <v>1000</v>
      </c>
      <c r="H8" s="452">
        <v>2044</v>
      </c>
      <c r="I8" s="182">
        <f t="shared" si="0"/>
        <v>2.5110565110565108</v>
      </c>
      <c r="J8" s="183">
        <f t="shared" si="1"/>
        <v>2.044</v>
      </c>
      <c r="K8" s="184">
        <f t="shared" si="2"/>
        <v>1.2285012285012284</v>
      </c>
      <c r="L8" s="180"/>
    </row>
    <row r="9" spans="2:12" ht="16.5" customHeight="1" x14ac:dyDescent="0.2">
      <c r="B9" s="181"/>
      <c r="C9" s="536" t="s">
        <v>37</v>
      </c>
      <c r="D9" s="534" t="s">
        <v>15</v>
      </c>
      <c r="E9" s="535"/>
      <c r="F9" s="451">
        <v>888</v>
      </c>
      <c r="G9" s="452">
        <v>1308</v>
      </c>
      <c r="H9" s="452">
        <v>2600</v>
      </c>
      <c r="I9" s="182">
        <f t="shared" si="0"/>
        <v>2.9279279279279278</v>
      </c>
      <c r="J9" s="183">
        <f t="shared" si="1"/>
        <v>1.9877675840978593</v>
      </c>
      <c r="K9" s="184">
        <f t="shared" si="2"/>
        <v>1.472972972972973</v>
      </c>
      <c r="L9" s="180"/>
    </row>
    <row r="10" spans="2:12" ht="16.5" customHeight="1" x14ac:dyDescent="0.2">
      <c r="B10" s="181"/>
      <c r="C10" s="536" t="s">
        <v>14</v>
      </c>
      <c r="D10" s="534" t="s">
        <v>204</v>
      </c>
      <c r="E10" s="535"/>
      <c r="F10" s="451">
        <v>814</v>
      </c>
      <c r="G10" s="452">
        <v>990</v>
      </c>
      <c r="H10" s="452">
        <v>1962</v>
      </c>
      <c r="I10" s="182">
        <f t="shared" si="0"/>
        <v>2.4103194103194103</v>
      </c>
      <c r="J10" s="183">
        <f t="shared" si="1"/>
        <v>1.9818181818181819</v>
      </c>
      <c r="K10" s="184">
        <f t="shared" si="2"/>
        <v>1.2162162162162162</v>
      </c>
      <c r="L10" s="180"/>
    </row>
    <row r="11" spans="2:12" ht="21.75" customHeight="1" x14ac:dyDescent="0.2">
      <c r="B11" s="187"/>
      <c r="C11" s="537" t="s">
        <v>38</v>
      </c>
      <c r="D11" s="595" t="s">
        <v>205</v>
      </c>
      <c r="E11" s="596"/>
      <c r="F11" s="451">
        <v>810</v>
      </c>
      <c r="G11" s="452">
        <v>956</v>
      </c>
      <c r="H11" s="452">
        <v>1849</v>
      </c>
      <c r="I11" s="182">
        <f t="shared" si="0"/>
        <v>2.2827160493827159</v>
      </c>
      <c r="J11" s="183">
        <f t="shared" si="1"/>
        <v>1.9341004184100419</v>
      </c>
      <c r="K11" s="184">
        <f t="shared" si="2"/>
        <v>1.1802469135802469</v>
      </c>
      <c r="L11" s="180"/>
    </row>
    <row r="12" spans="2:12" ht="21.75" customHeight="1" x14ac:dyDescent="0.2">
      <c r="B12" s="187"/>
      <c r="C12" s="538" t="s">
        <v>39</v>
      </c>
      <c r="D12" s="607" t="s">
        <v>186</v>
      </c>
      <c r="E12" s="608"/>
      <c r="F12" s="451">
        <v>814</v>
      </c>
      <c r="G12" s="452">
        <v>864</v>
      </c>
      <c r="H12" s="452">
        <v>1420</v>
      </c>
      <c r="I12" s="182">
        <f t="shared" si="0"/>
        <v>1.7444717444717446</v>
      </c>
      <c r="J12" s="183">
        <f t="shared" si="1"/>
        <v>1.6435185185185186</v>
      </c>
      <c r="K12" s="184">
        <f t="shared" si="2"/>
        <v>1.0614250614250613</v>
      </c>
      <c r="L12" s="180"/>
    </row>
    <row r="13" spans="2:12" ht="21.75" customHeight="1" x14ac:dyDescent="0.2">
      <c r="B13" s="187"/>
      <c r="C13" s="538" t="s">
        <v>40</v>
      </c>
      <c r="D13" s="595" t="s">
        <v>190</v>
      </c>
      <c r="E13" s="596"/>
      <c r="F13" s="451">
        <v>819</v>
      </c>
      <c r="G13" s="452">
        <v>1132</v>
      </c>
      <c r="H13" s="452">
        <v>2266</v>
      </c>
      <c r="I13" s="182">
        <f t="shared" si="0"/>
        <v>2.7667887667887667</v>
      </c>
      <c r="J13" s="183">
        <f t="shared" si="1"/>
        <v>2.0017667844522968</v>
      </c>
      <c r="K13" s="184">
        <f t="shared" si="2"/>
        <v>1.3821733821733821</v>
      </c>
      <c r="L13" s="180"/>
    </row>
    <row r="14" spans="2:12" ht="21.75" customHeight="1" x14ac:dyDescent="0.2">
      <c r="B14" s="187"/>
      <c r="C14" s="538" t="s">
        <v>41</v>
      </c>
      <c r="D14" s="595" t="s">
        <v>209</v>
      </c>
      <c r="E14" s="596"/>
      <c r="F14" s="451">
        <v>835</v>
      </c>
      <c r="G14" s="452">
        <v>1132</v>
      </c>
      <c r="H14" s="452">
        <v>2574</v>
      </c>
      <c r="I14" s="182">
        <f t="shared" si="0"/>
        <v>3.0826347305389223</v>
      </c>
      <c r="J14" s="183">
        <f t="shared" si="1"/>
        <v>2.2738515901060072</v>
      </c>
      <c r="K14" s="184">
        <f t="shared" si="2"/>
        <v>1.3556886227544911</v>
      </c>
      <c r="L14" s="180"/>
    </row>
    <row r="15" spans="2:12" ht="21.75" customHeight="1" x14ac:dyDescent="0.2">
      <c r="B15" s="187"/>
      <c r="C15" s="538" t="s">
        <v>42</v>
      </c>
      <c r="D15" s="595" t="s">
        <v>191</v>
      </c>
      <c r="E15" s="596"/>
      <c r="F15" s="451">
        <v>825</v>
      </c>
      <c r="G15" s="452">
        <v>1059</v>
      </c>
      <c r="H15" s="452">
        <v>1904</v>
      </c>
      <c r="I15" s="182">
        <f t="shared" si="0"/>
        <v>2.3078787878787881</v>
      </c>
      <c r="J15" s="183">
        <f t="shared" si="1"/>
        <v>1.797922568460812</v>
      </c>
      <c r="K15" s="184">
        <f t="shared" si="2"/>
        <v>1.2836363636363637</v>
      </c>
      <c r="L15" s="180"/>
    </row>
    <row r="16" spans="2:12" ht="21.75" customHeight="1" x14ac:dyDescent="0.2">
      <c r="B16" s="187"/>
      <c r="C16" s="538" t="s">
        <v>43</v>
      </c>
      <c r="D16" s="595" t="s">
        <v>210</v>
      </c>
      <c r="E16" s="596"/>
      <c r="F16" s="451">
        <v>867</v>
      </c>
      <c r="G16" s="452">
        <v>1201</v>
      </c>
      <c r="H16" s="452">
        <v>2375</v>
      </c>
      <c r="I16" s="182">
        <f t="shared" si="0"/>
        <v>2.7393310265282582</v>
      </c>
      <c r="J16" s="183">
        <f t="shared" si="1"/>
        <v>1.9775187343880101</v>
      </c>
      <c r="K16" s="184">
        <f t="shared" si="2"/>
        <v>1.3852364475201846</v>
      </c>
      <c r="L16" s="180"/>
    </row>
    <row r="17" spans="2:12" ht="21.75" customHeight="1" x14ac:dyDescent="0.2">
      <c r="B17" s="187"/>
      <c r="C17" s="538" t="s">
        <v>44</v>
      </c>
      <c r="D17" s="595" t="s">
        <v>192</v>
      </c>
      <c r="E17" s="596"/>
      <c r="F17" s="451">
        <v>845</v>
      </c>
      <c r="G17" s="452">
        <v>1109</v>
      </c>
      <c r="H17" s="452">
        <v>2037</v>
      </c>
      <c r="I17" s="182">
        <f t="shared" si="0"/>
        <v>2.4106508875739645</v>
      </c>
      <c r="J17" s="183">
        <f t="shared" si="1"/>
        <v>1.836789900811542</v>
      </c>
      <c r="K17" s="184">
        <f t="shared" si="2"/>
        <v>1.3124260355029587</v>
      </c>
      <c r="L17" s="180"/>
    </row>
    <row r="18" spans="2:12" ht="21.75" customHeight="1" x14ac:dyDescent="0.2">
      <c r="B18" s="187"/>
      <c r="C18" s="538" t="s">
        <v>45</v>
      </c>
      <c r="D18" s="595" t="s">
        <v>211</v>
      </c>
      <c r="E18" s="596"/>
      <c r="F18" s="451">
        <v>814</v>
      </c>
      <c r="G18" s="452">
        <v>917</v>
      </c>
      <c r="H18" s="452">
        <v>1444</v>
      </c>
      <c r="I18" s="182">
        <f t="shared" si="0"/>
        <v>1.7739557739557739</v>
      </c>
      <c r="J18" s="183">
        <f t="shared" si="1"/>
        <v>1.574700109051254</v>
      </c>
      <c r="K18" s="184">
        <f t="shared" si="2"/>
        <v>1.1265356265356266</v>
      </c>
      <c r="L18" s="180"/>
    </row>
    <row r="19" spans="2:12" ht="21.75" customHeight="1" x14ac:dyDescent="0.2">
      <c r="B19" s="187"/>
      <c r="C19" s="538">
        <v>33</v>
      </c>
      <c r="D19" s="595" t="s">
        <v>212</v>
      </c>
      <c r="E19" s="596"/>
      <c r="F19" s="451">
        <v>805</v>
      </c>
      <c r="G19" s="452">
        <v>1204</v>
      </c>
      <c r="H19" s="452">
        <v>2508</v>
      </c>
      <c r="I19" s="182">
        <f t="shared" si="0"/>
        <v>3.1155279503105588</v>
      </c>
      <c r="J19" s="183">
        <f t="shared" si="1"/>
        <v>2.0830564784053158</v>
      </c>
      <c r="K19" s="184">
        <f t="shared" si="2"/>
        <v>1.4956521739130435</v>
      </c>
    </row>
    <row r="20" spans="2:12" ht="24" customHeight="1" x14ac:dyDescent="0.2">
      <c r="B20" s="181" t="s">
        <v>46</v>
      </c>
      <c r="C20" s="597" t="s">
        <v>61</v>
      </c>
      <c r="D20" s="597"/>
      <c r="E20" s="598"/>
      <c r="F20" s="451">
        <v>838</v>
      </c>
      <c r="G20" s="452">
        <v>1137</v>
      </c>
      <c r="H20" s="452">
        <v>3119</v>
      </c>
      <c r="I20" s="182">
        <f t="shared" si="0"/>
        <v>3.7219570405727924</v>
      </c>
      <c r="J20" s="183">
        <f t="shared" si="1"/>
        <v>2.743183817062445</v>
      </c>
      <c r="K20" s="184">
        <f t="shared" si="2"/>
        <v>1.3568019093078758</v>
      </c>
    </row>
    <row r="21" spans="2:12" ht="21.75" customHeight="1" x14ac:dyDescent="0.2">
      <c r="B21" s="187"/>
      <c r="C21" s="364" t="s">
        <v>206</v>
      </c>
      <c r="D21" s="558" t="s">
        <v>103</v>
      </c>
      <c r="E21" s="559"/>
      <c r="F21" s="451">
        <v>1506</v>
      </c>
      <c r="G21" s="452">
        <v>2726</v>
      </c>
      <c r="H21" s="552">
        <v>4678</v>
      </c>
      <c r="I21" s="122" t="s">
        <v>145</v>
      </c>
      <c r="J21" s="183" t="s">
        <v>145</v>
      </c>
      <c r="K21" s="184" t="s">
        <v>145</v>
      </c>
    </row>
    <row r="22" spans="2:12" ht="19.5" customHeight="1" x14ac:dyDescent="0.2">
      <c r="B22" s="187"/>
      <c r="C22" s="364" t="s">
        <v>7</v>
      </c>
      <c r="D22" s="558" t="s">
        <v>104</v>
      </c>
      <c r="E22" s="559"/>
      <c r="F22" s="451">
        <v>829</v>
      </c>
      <c r="G22" s="452">
        <v>1034</v>
      </c>
      <c r="H22" s="452">
        <v>1923</v>
      </c>
      <c r="I22" s="122" t="s">
        <v>145</v>
      </c>
      <c r="J22" s="183" t="s">
        <v>145</v>
      </c>
      <c r="K22" s="184" t="s">
        <v>145</v>
      </c>
    </row>
    <row r="23" spans="2:12" ht="14.1" customHeight="1" x14ac:dyDescent="0.2">
      <c r="B23" s="181"/>
      <c r="C23" s="536" t="s">
        <v>105</v>
      </c>
      <c r="D23" s="597" t="s">
        <v>208</v>
      </c>
      <c r="E23" s="598"/>
      <c r="F23" s="451">
        <v>819</v>
      </c>
      <c r="G23" s="452">
        <v>1000</v>
      </c>
      <c r="H23" s="452">
        <v>1820</v>
      </c>
      <c r="I23" s="182">
        <f t="shared" si="0"/>
        <v>2.2222222222222223</v>
      </c>
      <c r="J23" s="183">
        <f t="shared" si="1"/>
        <v>1.82</v>
      </c>
      <c r="K23" s="184">
        <f t="shared" si="2"/>
        <v>1.2210012210012211</v>
      </c>
    </row>
    <row r="24" spans="2:12" ht="16.5" customHeight="1" x14ac:dyDescent="0.2">
      <c r="B24" s="181" t="s">
        <v>47</v>
      </c>
      <c r="C24" s="597" t="s">
        <v>17</v>
      </c>
      <c r="D24" s="597"/>
      <c r="E24" s="598"/>
      <c r="F24" s="451">
        <v>818</v>
      </c>
      <c r="G24" s="452">
        <v>1104</v>
      </c>
      <c r="H24" s="452">
        <v>2614</v>
      </c>
      <c r="I24" s="182">
        <f t="shared" si="0"/>
        <v>3.19559902200489</v>
      </c>
      <c r="J24" s="183">
        <f t="shared" si="1"/>
        <v>2.3677536231884058</v>
      </c>
      <c r="K24" s="184">
        <f t="shared" si="2"/>
        <v>1.3496332518337408</v>
      </c>
    </row>
    <row r="25" spans="2:12" ht="18.75" customHeight="1" x14ac:dyDescent="0.2">
      <c r="B25" s="188"/>
      <c r="C25" s="534" t="s">
        <v>18</v>
      </c>
      <c r="D25" s="534" t="s">
        <v>62</v>
      </c>
      <c r="E25" s="535"/>
      <c r="F25" s="453">
        <v>839</v>
      </c>
      <c r="G25" s="454">
        <v>1065</v>
      </c>
      <c r="H25" s="454">
        <v>2302</v>
      </c>
      <c r="I25" s="189">
        <f t="shared" si="0"/>
        <v>2.7437425506555422</v>
      </c>
      <c r="J25" s="190">
        <f t="shared" si="1"/>
        <v>2.1615023474178403</v>
      </c>
      <c r="K25" s="191">
        <f t="shared" si="2"/>
        <v>1.2693682955899881</v>
      </c>
    </row>
    <row r="26" spans="2:12" ht="16.5" customHeight="1" x14ac:dyDescent="0.2">
      <c r="B26" s="181"/>
      <c r="C26" s="539">
        <v>45</v>
      </c>
      <c r="D26" s="595" t="s">
        <v>203</v>
      </c>
      <c r="E26" s="596"/>
      <c r="F26" s="451">
        <v>824</v>
      </c>
      <c r="G26" s="452">
        <v>1088</v>
      </c>
      <c r="H26" s="452">
        <v>1793</v>
      </c>
      <c r="I26" s="182">
        <f t="shared" si="0"/>
        <v>2.1759708737864076</v>
      </c>
      <c r="J26" s="183">
        <f t="shared" si="1"/>
        <v>1.6479779411764706</v>
      </c>
      <c r="K26" s="184">
        <f t="shared" si="2"/>
        <v>1.3203883495145632</v>
      </c>
    </row>
    <row r="27" spans="2:12" ht="16.5" customHeight="1" x14ac:dyDescent="0.2">
      <c r="B27" s="181"/>
      <c r="C27" s="539">
        <v>46</v>
      </c>
      <c r="D27" s="595" t="s">
        <v>187</v>
      </c>
      <c r="E27" s="596"/>
      <c r="F27" s="451">
        <v>839</v>
      </c>
      <c r="G27" s="452">
        <v>1159</v>
      </c>
      <c r="H27" s="452">
        <v>2991</v>
      </c>
      <c r="I27" s="182">
        <f t="shared" si="0"/>
        <v>3.5649582836710367</v>
      </c>
      <c r="J27" s="183">
        <f t="shared" si="1"/>
        <v>2.5806729939603108</v>
      </c>
      <c r="K27" s="184">
        <f t="shared" si="2"/>
        <v>1.3814064362336114</v>
      </c>
    </row>
    <row r="28" spans="2:12" ht="21.75" customHeight="1" x14ac:dyDescent="0.2">
      <c r="B28" s="181"/>
      <c r="C28" s="539">
        <v>47</v>
      </c>
      <c r="D28" s="595" t="s">
        <v>189</v>
      </c>
      <c r="E28" s="596"/>
      <c r="F28" s="451">
        <v>840</v>
      </c>
      <c r="G28" s="452">
        <v>1030</v>
      </c>
      <c r="H28" s="452">
        <v>1958</v>
      </c>
      <c r="I28" s="182">
        <f t="shared" si="0"/>
        <v>2.3309523809523811</v>
      </c>
      <c r="J28" s="183">
        <f t="shared" si="1"/>
        <v>1.9009708737864077</v>
      </c>
      <c r="K28" s="184">
        <f t="shared" si="2"/>
        <v>1.2261904761904763</v>
      </c>
    </row>
    <row r="29" spans="2:12" ht="16.5" customHeight="1" x14ac:dyDescent="0.2">
      <c r="B29" s="181"/>
      <c r="C29" s="536" t="s">
        <v>1</v>
      </c>
      <c r="D29" s="597" t="s">
        <v>188</v>
      </c>
      <c r="E29" s="598"/>
      <c r="F29" s="451">
        <v>900</v>
      </c>
      <c r="G29" s="452">
        <v>1246</v>
      </c>
      <c r="H29" s="452">
        <v>2362</v>
      </c>
      <c r="I29" s="182">
        <f t="shared" si="0"/>
        <v>2.6244444444444444</v>
      </c>
      <c r="J29" s="183">
        <f t="shared" si="1"/>
        <v>1.8956661316211878</v>
      </c>
      <c r="K29" s="184">
        <f t="shared" si="2"/>
        <v>1.3844444444444444</v>
      </c>
    </row>
    <row r="30" spans="2:12" ht="20.100000000000001" customHeight="1" x14ac:dyDescent="0.2">
      <c r="B30" s="181"/>
      <c r="C30" s="536" t="s">
        <v>19</v>
      </c>
      <c r="D30" s="597" t="str">
        <f>"Alojamento, restauração e similares"</f>
        <v>Alojamento, restauração e similares</v>
      </c>
      <c r="E30" s="598"/>
      <c r="F30" s="451">
        <v>770</v>
      </c>
      <c r="G30" s="452">
        <v>921</v>
      </c>
      <c r="H30" s="452">
        <v>1426</v>
      </c>
      <c r="I30" s="182">
        <f t="shared" si="0"/>
        <v>1.851948051948052</v>
      </c>
      <c r="J30" s="183">
        <f t="shared" si="1"/>
        <v>1.5483170466883822</v>
      </c>
      <c r="K30" s="184">
        <f t="shared" si="2"/>
        <v>1.1961038961038961</v>
      </c>
    </row>
    <row r="31" spans="2:12" ht="16.5" customHeight="1" x14ac:dyDescent="0.2">
      <c r="B31" s="181"/>
      <c r="C31" s="536" t="s">
        <v>20</v>
      </c>
      <c r="D31" s="597" t="s">
        <v>201</v>
      </c>
      <c r="E31" s="598"/>
      <c r="F31" s="451">
        <v>982</v>
      </c>
      <c r="G31" s="452">
        <v>1848</v>
      </c>
      <c r="H31" s="452">
        <v>3757</v>
      </c>
      <c r="I31" s="182">
        <f t="shared" si="0"/>
        <v>3.825865580448065</v>
      </c>
      <c r="J31" s="183">
        <f t="shared" si="1"/>
        <v>2.0330086580086579</v>
      </c>
      <c r="K31" s="184">
        <f t="shared" si="2"/>
        <v>1.8818737270875763</v>
      </c>
    </row>
    <row r="32" spans="2:12" ht="21.75" customHeight="1" x14ac:dyDescent="0.2">
      <c r="B32" s="181"/>
      <c r="C32" s="539" t="s">
        <v>50</v>
      </c>
      <c r="D32" s="595" t="str">
        <f>"Actividades de informação e de comunicação "</f>
        <v xml:space="preserve">Actividades de informação e de comunicação </v>
      </c>
      <c r="E32" s="596"/>
      <c r="F32" s="451">
        <v>909</v>
      </c>
      <c r="G32" s="452">
        <v>1517</v>
      </c>
      <c r="H32" s="452">
        <v>3396</v>
      </c>
      <c r="I32" s="182">
        <f t="shared" si="0"/>
        <v>3.7359735973597359</v>
      </c>
      <c r="J32" s="183">
        <f t="shared" si="1"/>
        <v>2.2386288727752142</v>
      </c>
      <c r="K32" s="184">
        <f t="shared" si="2"/>
        <v>1.6688668866886689</v>
      </c>
    </row>
    <row r="33" spans="2:11" ht="21.75" customHeight="1" x14ac:dyDescent="0.2">
      <c r="B33" s="181"/>
      <c r="C33" s="539" t="s">
        <v>51</v>
      </c>
      <c r="D33" s="595" t="s">
        <v>196</v>
      </c>
      <c r="E33" s="596"/>
      <c r="F33" s="451">
        <v>966</v>
      </c>
      <c r="G33" s="452">
        <v>1944</v>
      </c>
      <c r="H33" s="452">
        <v>3660</v>
      </c>
      <c r="I33" s="182">
        <f t="shared" si="0"/>
        <v>3.7888198757763973</v>
      </c>
      <c r="J33" s="183">
        <f t="shared" si="1"/>
        <v>1.882716049382716</v>
      </c>
      <c r="K33" s="184">
        <f t="shared" si="2"/>
        <v>2.012422360248447</v>
      </c>
    </row>
    <row r="34" spans="2:11" ht="16.5" customHeight="1" x14ac:dyDescent="0.2">
      <c r="B34" s="181"/>
      <c r="C34" s="539" t="s">
        <v>52</v>
      </c>
      <c r="D34" s="595" t="s">
        <v>194</v>
      </c>
      <c r="E34" s="596"/>
      <c r="F34" s="455">
        <v>1002</v>
      </c>
      <c r="G34" s="452">
        <v>1880</v>
      </c>
      <c r="H34" s="452">
        <v>3826</v>
      </c>
      <c r="I34" s="193">
        <f t="shared" si="0"/>
        <v>3.8183632734530937</v>
      </c>
      <c r="J34" s="183">
        <f t="shared" si="1"/>
        <v>2.0351063829787233</v>
      </c>
      <c r="K34" s="184">
        <f t="shared" si="2"/>
        <v>1.87624750499002</v>
      </c>
    </row>
    <row r="35" spans="2:11" ht="21.95" customHeight="1" x14ac:dyDescent="0.2">
      <c r="B35" s="181"/>
      <c r="C35" s="536" t="s">
        <v>21</v>
      </c>
      <c r="D35" s="597" t="s">
        <v>197</v>
      </c>
      <c r="E35" s="598"/>
      <c r="F35" s="451">
        <v>1301</v>
      </c>
      <c r="G35" s="452">
        <v>2081</v>
      </c>
      <c r="H35" s="452">
        <v>3523</v>
      </c>
      <c r="I35" s="182">
        <f t="shared" si="0"/>
        <v>2.7079169869331285</v>
      </c>
      <c r="J35" s="183">
        <f t="shared" si="1"/>
        <v>1.6929360884190292</v>
      </c>
      <c r="K35" s="184">
        <f t="shared" si="2"/>
        <v>1.5995388162951576</v>
      </c>
    </row>
    <row r="36" spans="2:11" ht="19.5" customHeight="1" x14ac:dyDescent="0.2">
      <c r="B36" s="181"/>
      <c r="C36" s="539">
        <v>64</v>
      </c>
      <c r="D36" s="595" t="s">
        <v>195</v>
      </c>
      <c r="E36" s="596"/>
      <c r="F36" s="451">
        <v>1458</v>
      </c>
      <c r="G36" s="452">
        <v>2268</v>
      </c>
      <c r="H36" s="452">
        <v>3685</v>
      </c>
      <c r="I36" s="182">
        <f t="shared" si="0"/>
        <v>2.5274348422496571</v>
      </c>
      <c r="J36" s="183">
        <f t="shared" si="1"/>
        <v>1.6247795414462081</v>
      </c>
      <c r="K36" s="184">
        <f t="shared" si="2"/>
        <v>1.5555555555555556</v>
      </c>
    </row>
    <row r="37" spans="2:11" ht="20.100000000000001" customHeight="1" x14ac:dyDescent="0.2">
      <c r="B37" s="181"/>
      <c r="C37" s="539" t="s">
        <v>53</v>
      </c>
      <c r="D37" s="595" t="s">
        <v>193</v>
      </c>
      <c r="E37" s="596"/>
      <c r="F37" s="451">
        <v>1105</v>
      </c>
      <c r="G37" s="452">
        <v>1802</v>
      </c>
      <c r="H37" s="452">
        <v>3069</v>
      </c>
      <c r="I37" s="182">
        <f t="shared" si="0"/>
        <v>2.7773755656108596</v>
      </c>
      <c r="J37" s="183">
        <f t="shared" si="1"/>
        <v>1.7031076581576026</v>
      </c>
      <c r="K37" s="184">
        <f t="shared" si="2"/>
        <v>1.6307692307692307</v>
      </c>
    </row>
    <row r="38" spans="2:11" ht="22.5" customHeight="1" x14ac:dyDescent="0.2">
      <c r="B38" s="181" t="s">
        <v>54</v>
      </c>
      <c r="C38" s="560" t="s">
        <v>214</v>
      </c>
      <c r="D38" s="560"/>
      <c r="E38" s="561"/>
      <c r="F38" s="451">
        <v>909</v>
      </c>
      <c r="G38" s="452">
        <v>1576</v>
      </c>
      <c r="H38" s="452">
        <v>3390</v>
      </c>
      <c r="I38" s="182">
        <f t="shared" si="0"/>
        <v>3.7293729372937294</v>
      </c>
      <c r="J38" s="183">
        <f t="shared" si="1"/>
        <v>2.1510152284263961</v>
      </c>
      <c r="K38" s="184">
        <f t="shared" si="2"/>
        <v>1.7337733773377337</v>
      </c>
    </row>
    <row r="39" spans="2:11" ht="15.75" customHeight="1" x14ac:dyDescent="0.2">
      <c r="B39" s="181"/>
      <c r="C39" s="536" t="s">
        <v>23</v>
      </c>
      <c r="D39" s="599" t="s">
        <v>59</v>
      </c>
      <c r="E39" s="600"/>
      <c r="F39" s="451">
        <v>814</v>
      </c>
      <c r="G39" s="452">
        <v>924</v>
      </c>
      <c r="H39" s="452">
        <v>1476</v>
      </c>
      <c r="I39" s="182">
        <f t="shared" si="0"/>
        <v>1.8132678132678133</v>
      </c>
      <c r="J39" s="183">
        <f t="shared" si="1"/>
        <v>1.5974025974025974</v>
      </c>
      <c r="K39" s="184">
        <f t="shared" si="2"/>
        <v>1.1351351351351351</v>
      </c>
    </row>
    <row r="40" spans="2:11" ht="25.5" customHeight="1" x14ac:dyDescent="0.2">
      <c r="B40" s="181" t="s">
        <v>48</v>
      </c>
      <c r="C40" s="597" t="s">
        <v>175</v>
      </c>
      <c r="D40" s="597"/>
      <c r="E40" s="598"/>
      <c r="F40" s="451">
        <v>814</v>
      </c>
      <c r="G40" s="452">
        <v>1377</v>
      </c>
      <c r="H40" s="452">
        <v>3174</v>
      </c>
      <c r="I40" s="182">
        <f t="shared" si="0"/>
        <v>3.8992628992628995</v>
      </c>
      <c r="J40" s="183">
        <f t="shared" si="1"/>
        <v>2.3050108932461875</v>
      </c>
      <c r="K40" s="184">
        <f t="shared" si="2"/>
        <v>1.6916461916461916</v>
      </c>
    </row>
    <row r="41" spans="2:11" ht="15.75" customHeight="1" x14ac:dyDescent="0.2">
      <c r="B41" s="187"/>
      <c r="C41" s="540" t="s">
        <v>55</v>
      </c>
      <c r="D41" s="593" t="s">
        <v>22</v>
      </c>
      <c r="E41" s="594"/>
      <c r="F41" s="451">
        <v>1060</v>
      </c>
      <c r="G41" s="452">
        <v>2126</v>
      </c>
      <c r="H41" s="452">
        <v>3514</v>
      </c>
      <c r="I41" s="182">
        <f t="shared" si="0"/>
        <v>3.3150943396226413</v>
      </c>
      <c r="J41" s="183">
        <f t="shared" si="1"/>
        <v>1.6528692380056444</v>
      </c>
      <c r="K41" s="184">
        <f t="shared" si="2"/>
        <v>2.0056603773584905</v>
      </c>
    </row>
    <row r="42" spans="2:11" ht="15.75" customHeight="1" x14ac:dyDescent="0.2">
      <c r="B42" s="187"/>
      <c r="C42" s="540" t="s">
        <v>56</v>
      </c>
      <c r="D42" s="593" t="s">
        <v>60</v>
      </c>
      <c r="E42" s="594"/>
      <c r="F42" s="451">
        <v>800</v>
      </c>
      <c r="G42" s="452">
        <v>979</v>
      </c>
      <c r="H42" s="452">
        <v>2115</v>
      </c>
      <c r="I42" s="182">
        <f t="shared" si="0"/>
        <v>2.6437499999999998</v>
      </c>
      <c r="J42" s="183">
        <f t="shared" si="1"/>
        <v>2.1603677221654749</v>
      </c>
      <c r="K42" s="184">
        <f t="shared" si="2"/>
        <v>1.2237499999999999</v>
      </c>
    </row>
    <row r="43" spans="2:11" ht="18.75" customHeight="1" x14ac:dyDescent="0.2">
      <c r="B43" s="187"/>
      <c r="C43" s="540" t="s">
        <v>57</v>
      </c>
      <c r="D43" s="593" t="s">
        <v>200</v>
      </c>
      <c r="E43" s="594"/>
      <c r="F43" s="451">
        <v>818</v>
      </c>
      <c r="G43" s="452">
        <v>1165</v>
      </c>
      <c r="H43" s="452">
        <v>2893</v>
      </c>
      <c r="I43" s="182">
        <f t="shared" si="0"/>
        <v>3.5366748166259168</v>
      </c>
      <c r="J43" s="183">
        <f t="shared" si="1"/>
        <v>2.4832618025751074</v>
      </c>
      <c r="K43" s="184">
        <f t="shared" si="2"/>
        <v>1.4242053789731051</v>
      </c>
    </row>
    <row r="44" spans="2:11" ht="15.75" customHeight="1" thickBot="1" x14ac:dyDescent="0.25">
      <c r="B44" s="194"/>
      <c r="C44" s="541" t="s">
        <v>58</v>
      </c>
      <c r="D44" s="591" t="s">
        <v>199</v>
      </c>
      <c r="E44" s="592"/>
      <c r="F44" s="456">
        <v>800</v>
      </c>
      <c r="G44" s="457">
        <v>1013</v>
      </c>
      <c r="H44" s="458">
        <v>2005</v>
      </c>
      <c r="I44" s="195">
        <f t="shared" si="0"/>
        <v>2.5062500000000001</v>
      </c>
      <c r="J44" s="196">
        <f t="shared" si="1"/>
        <v>1.979269496544916</v>
      </c>
      <c r="K44" s="198">
        <f t="shared" si="2"/>
        <v>1.2662500000000001</v>
      </c>
    </row>
    <row r="45" spans="2:11" ht="12" customHeight="1" x14ac:dyDescent="0.2">
      <c r="B45" s="635" t="s">
        <v>100</v>
      </c>
      <c r="C45" s="635"/>
      <c r="D45" s="636"/>
      <c r="E45" s="636"/>
      <c r="F45" s="635"/>
      <c r="G45" s="635"/>
      <c r="H45" s="635"/>
      <c r="I45" s="635"/>
      <c r="J45" s="635"/>
      <c r="K45" s="635"/>
    </row>
    <row r="46" spans="2:11" ht="10.5" customHeight="1" x14ac:dyDescent="0.2">
      <c r="B46" s="637"/>
      <c r="C46" s="637"/>
      <c r="D46" s="637"/>
      <c r="E46" s="637"/>
      <c r="F46" s="637"/>
      <c r="G46" s="637"/>
      <c r="H46" s="637"/>
      <c r="I46" s="637"/>
      <c r="J46" s="637"/>
      <c r="K46" s="637"/>
    </row>
    <row r="47" spans="2:11" s="201" customFormat="1" ht="10.5" customHeight="1" x14ac:dyDescent="0.2">
      <c r="B47" s="167"/>
      <c r="C47" s="167"/>
      <c r="D47" s="168"/>
      <c r="E47" s="168"/>
      <c r="F47" s="168"/>
      <c r="G47" s="168"/>
      <c r="H47" s="168"/>
      <c r="I47" s="200"/>
      <c r="J47" s="200"/>
      <c r="K47" s="200"/>
    </row>
    <row r="48" spans="2:11" s="201" customFormat="1" ht="10.5" customHeight="1" x14ac:dyDescent="0.2">
      <c r="B48" s="167"/>
      <c r="C48" s="167"/>
      <c r="D48" s="168"/>
      <c r="E48" s="168"/>
      <c r="F48" s="168"/>
      <c r="G48" s="168"/>
      <c r="H48" s="168"/>
      <c r="I48" s="200"/>
      <c r="J48" s="200"/>
      <c r="K48" s="200"/>
    </row>
    <row r="49" spans="2:11" s="201" customFormat="1" x14ac:dyDescent="0.2">
      <c r="B49" s="167"/>
      <c r="C49" s="167"/>
      <c r="D49" s="168"/>
      <c r="E49" s="168"/>
      <c r="F49" s="200"/>
      <c r="G49" s="200"/>
      <c r="H49" s="200"/>
      <c r="I49" s="200"/>
      <c r="J49" s="200"/>
      <c r="K49" s="200"/>
    </row>
    <row r="50" spans="2:11" s="201" customFormat="1" x14ac:dyDescent="0.2">
      <c r="B50" s="167"/>
      <c r="C50" s="167"/>
      <c r="D50" s="168"/>
      <c r="E50" s="168"/>
      <c r="F50" s="200"/>
      <c r="G50" s="200"/>
      <c r="H50" s="200"/>
      <c r="I50" s="200"/>
      <c r="J50" s="200"/>
      <c r="K50" s="200"/>
    </row>
    <row r="51" spans="2:11" s="201" customFormat="1" x14ac:dyDescent="0.2">
      <c r="B51" s="167"/>
      <c r="C51" s="167"/>
      <c r="D51" s="168"/>
      <c r="E51" s="168"/>
      <c r="F51" s="200"/>
      <c r="G51" s="200"/>
      <c r="H51" s="200"/>
      <c r="I51" s="200"/>
      <c r="J51" s="200"/>
      <c r="K51" s="200"/>
    </row>
    <row r="52" spans="2:11" x14ac:dyDescent="0.2">
      <c r="F52" s="200"/>
      <c r="G52" s="200"/>
      <c r="H52" s="200"/>
    </row>
    <row r="53" spans="2:11" x14ac:dyDescent="0.2">
      <c r="F53" s="200"/>
      <c r="G53" s="200"/>
      <c r="H53" s="200"/>
    </row>
  </sheetData>
  <mergeCells count="39">
    <mergeCell ref="C38:E38"/>
    <mergeCell ref="D34:E34"/>
    <mergeCell ref="C24:E24"/>
    <mergeCell ref="B45:K46"/>
    <mergeCell ref="D35:E35"/>
    <mergeCell ref="D36:E36"/>
    <mergeCell ref="D37:E37"/>
    <mergeCell ref="D39:E39"/>
    <mergeCell ref="C40:E40"/>
    <mergeCell ref="D41:E41"/>
    <mergeCell ref="D42:E42"/>
    <mergeCell ref="D43:E43"/>
    <mergeCell ref="D44:E44"/>
    <mergeCell ref="D30:E30"/>
    <mergeCell ref="D31:E31"/>
    <mergeCell ref="D32:E32"/>
    <mergeCell ref="D33:E33"/>
    <mergeCell ref="B4:E5"/>
    <mergeCell ref="D26:E26"/>
    <mergeCell ref="D27:E27"/>
    <mergeCell ref="D28:E28"/>
    <mergeCell ref="D29:E29"/>
    <mergeCell ref="D23:E23"/>
    <mergeCell ref="D21:E21"/>
    <mergeCell ref="D22:E22"/>
    <mergeCell ref="C20:E20"/>
    <mergeCell ref="D12:E12"/>
    <mergeCell ref="D13:E13"/>
    <mergeCell ref="D14:E14"/>
    <mergeCell ref="D15:E15"/>
    <mergeCell ref="D16:E16"/>
    <mergeCell ref="B2:K2"/>
    <mergeCell ref="D17:E17"/>
    <mergeCell ref="D18:E18"/>
    <mergeCell ref="D19:E19"/>
    <mergeCell ref="I4:K4"/>
    <mergeCell ref="B6:E6"/>
    <mergeCell ref="C7:E7"/>
    <mergeCell ref="D11:E11"/>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U17"/>
  <sheetViews>
    <sheetView showGridLines="0" zoomScaleNormal="100" workbookViewId="0"/>
  </sheetViews>
  <sheetFormatPr defaultColWidth="9.140625" defaultRowHeight="12" x14ac:dyDescent="0.2"/>
  <cols>
    <col min="1" max="1" width="3.5703125" style="2" customWidth="1"/>
    <col min="2" max="2" width="7.42578125" style="2" customWidth="1"/>
    <col min="3" max="3" width="3.85546875" style="2" customWidth="1"/>
    <col min="4" max="4" width="6.85546875" style="2" customWidth="1"/>
    <col min="5" max="5" width="2.85546875" style="2" customWidth="1"/>
    <col min="6" max="6" width="6.5703125" style="2" customWidth="1"/>
    <col min="7" max="21" width="9.140625" style="2" customWidth="1"/>
    <col min="22" max="16384" width="9.140625" style="2"/>
  </cols>
  <sheetData>
    <row r="1" spans="2:21" ht="6" customHeight="1" x14ac:dyDescent="0.2"/>
    <row r="2" spans="2:21" ht="24.95" customHeight="1" x14ac:dyDescent="0.2">
      <c r="B2" s="631" t="s">
        <v>128</v>
      </c>
      <c r="C2" s="631"/>
      <c r="D2" s="631"/>
      <c r="E2" s="631"/>
      <c r="F2" s="631"/>
      <c r="G2" s="631"/>
      <c r="H2" s="631"/>
      <c r="I2" s="631"/>
      <c r="J2" s="631"/>
      <c r="K2" s="631"/>
      <c r="L2" s="631"/>
      <c r="M2" s="631"/>
      <c r="N2" s="631"/>
      <c r="O2" s="631"/>
      <c r="P2" s="631"/>
      <c r="Q2" s="631"/>
      <c r="R2" s="631"/>
      <c r="S2" s="631"/>
      <c r="T2" s="631"/>
      <c r="U2" s="631"/>
    </row>
    <row r="3" spans="2:21" ht="11.1" customHeight="1" thickBot="1" x14ac:dyDescent="0.25">
      <c r="B3" s="140"/>
      <c r="C3" s="140"/>
      <c r="D3" s="140"/>
      <c r="E3" s="140"/>
      <c r="F3" s="140"/>
      <c r="T3" s="141"/>
      <c r="U3" s="142" t="s">
        <v>92</v>
      </c>
    </row>
    <row r="4" spans="2:21" ht="24.95" customHeight="1" thickBot="1" x14ac:dyDescent="0.25">
      <c r="B4" s="567" t="s">
        <v>33</v>
      </c>
      <c r="C4" s="568"/>
      <c r="D4" s="568"/>
      <c r="E4" s="568"/>
      <c r="F4" s="568"/>
      <c r="G4" s="567" t="s">
        <v>77</v>
      </c>
      <c r="H4" s="568"/>
      <c r="I4" s="569"/>
      <c r="J4" s="567" t="s">
        <v>76</v>
      </c>
      <c r="K4" s="568"/>
      <c r="L4" s="568"/>
      <c r="M4" s="567" t="s">
        <v>75</v>
      </c>
      <c r="N4" s="568"/>
      <c r="O4" s="569"/>
      <c r="P4" s="568" t="s">
        <v>64</v>
      </c>
      <c r="Q4" s="568"/>
      <c r="R4" s="568"/>
      <c r="S4" s="567" t="s">
        <v>65</v>
      </c>
      <c r="T4" s="568"/>
      <c r="U4" s="569"/>
    </row>
    <row r="5" spans="2:21" s="13" customFormat="1" ht="15" customHeight="1" thickBot="1" x14ac:dyDescent="0.25">
      <c r="B5" s="570"/>
      <c r="C5" s="571"/>
      <c r="D5" s="571"/>
      <c r="E5" s="571"/>
      <c r="F5" s="571"/>
      <c r="G5" s="22" t="s">
        <v>0</v>
      </c>
      <c r="H5" s="22" t="s">
        <v>1</v>
      </c>
      <c r="I5" s="22" t="s">
        <v>2</v>
      </c>
      <c r="J5" s="22" t="s">
        <v>0</v>
      </c>
      <c r="K5" s="22" t="s">
        <v>1</v>
      </c>
      <c r="L5" s="97" t="s">
        <v>2</v>
      </c>
      <c r="M5" s="22" t="s">
        <v>0</v>
      </c>
      <c r="N5" s="22" t="s">
        <v>1</v>
      </c>
      <c r="O5" s="22" t="s">
        <v>2</v>
      </c>
      <c r="P5" s="98" t="s">
        <v>0</v>
      </c>
      <c r="Q5" s="22" t="s">
        <v>1</v>
      </c>
      <c r="R5" s="97" t="s">
        <v>2</v>
      </c>
      <c r="S5" s="22" t="s">
        <v>0</v>
      </c>
      <c r="T5" s="22" t="s">
        <v>1</v>
      </c>
      <c r="U5" s="22" t="s">
        <v>2</v>
      </c>
    </row>
    <row r="6" spans="2:21" s="13" customFormat="1" ht="24.95" customHeight="1" x14ac:dyDescent="0.2">
      <c r="B6" s="638" t="s">
        <v>152</v>
      </c>
      <c r="C6" s="639"/>
      <c r="D6" s="639"/>
      <c r="E6" s="639"/>
      <c r="F6" s="639"/>
      <c r="G6" s="163">
        <f>SUM(G7:G17)</f>
        <v>100.00016577699678</v>
      </c>
      <c r="H6" s="164">
        <f t="shared" ref="H6:U6" si="0">SUM(H7:H17)</f>
        <v>100</v>
      </c>
      <c r="I6" s="165">
        <f t="shared" si="0"/>
        <v>100.00040733363474</v>
      </c>
      <c r="J6" s="163">
        <f t="shared" si="0"/>
        <v>99.999999999999986</v>
      </c>
      <c r="K6" s="144">
        <f t="shared" si="0"/>
        <v>99.998747110523638</v>
      </c>
      <c r="L6" s="145">
        <f t="shared" si="0"/>
        <v>100.00540160967968</v>
      </c>
      <c r="M6" s="163">
        <f t="shared" si="0"/>
        <v>100</v>
      </c>
      <c r="N6" s="144">
        <f t="shared" si="0"/>
        <v>100.00014429806208</v>
      </c>
      <c r="O6" s="165">
        <f t="shared" si="0"/>
        <v>99.999811931445251</v>
      </c>
      <c r="P6" s="166">
        <f t="shared" si="0"/>
        <v>99.999848636441371</v>
      </c>
      <c r="Q6" s="144">
        <f t="shared" si="0"/>
        <v>100.00067399069893</v>
      </c>
      <c r="R6" s="164">
        <f t="shared" si="0"/>
        <v>100.00019520193641</v>
      </c>
      <c r="S6" s="163">
        <f t="shared" si="0"/>
        <v>100</v>
      </c>
      <c r="T6" s="144">
        <f t="shared" si="0"/>
        <v>100.00000000000001</v>
      </c>
      <c r="U6" s="165">
        <f t="shared" si="0"/>
        <v>99.999999999999986</v>
      </c>
    </row>
    <row r="7" spans="2:21" s="14" customFormat="1" ht="23.1" customHeight="1" x14ac:dyDescent="0.2">
      <c r="B7" s="147"/>
      <c r="C7" s="148"/>
      <c r="D7" s="148" t="s">
        <v>5</v>
      </c>
      <c r="E7" s="148" t="s">
        <v>6</v>
      </c>
      <c r="F7" s="149">
        <v>705</v>
      </c>
      <c r="G7" s="389">
        <v>0.65067471237691055</v>
      </c>
      <c r="H7" s="390">
        <v>0.36480944646805752</v>
      </c>
      <c r="I7" s="391">
        <v>1.0672141230717844</v>
      </c>
      <c r="J7" s="389">
        <v>0.23351895096102032</v>
      </c>
      <c r="K7" s="392">
        <v>0.19607720304953297</v>
      </c>
      <c r="L7" s="393">
        <v>0.55096418732782371</v>
      </c>
      <c r="M7" s="389">
        <v>1.2947332924536081</v>
      </c>
      <c r="N7" s="392">
        <v>0.55554753899655129</v>
      </c>
      <c r="O7" s="394">
        <v>2.2581391368781749</v>
      </c>
      <c r="P7" s="393">
        <v>2.3593037881757817</v>
      </c>
      <c r="Q7" s="392">
        <v>0.2689222888724136</v>
      </c>
      <c r="R7" s="393">
        <v>2.9649222120283434</v>
      </c>
      <c r="S7" s="389">
        <v>1.3418925465996889</v>
      </c>
      <c r="T7" s="392">
        <v>0.43179933069999776</v>
      </c>
      <c r="U7" s="394">
        <v>2.2872686489457754</v>
      </c>
    </row>
    <row r="8" spans="2:21" s="14" customFormat="1" ht="23.1" customHeight="1" x14ac:dyDescent="0.2">
      <c r="B8" s="147">
        <v>705</v>
      </c>
      <c r="C8" s="148" t="s">
        <v>4</v>
      </c>
      <c r="D8" s="148" t="s">
        <v>5</v>
      </c>
      <c r="E8" s="148" t="s">
        <v>6</v>
      </c>
      <c r="F8" s="149">
        <v>814</v>
      </c>
      <c r="G8" s="389">
        <v>12.779085574085741</v>
      </c>
      <c r="H8" s="390">
        <v>7.3753008629630354</v>
      </c>
      <c r="I8" s="391">
        <v>20.65262994961283</v>
      </c>
      <c r="J8" s="389">
        <v>8.2388404885934978</v>
      </c>
      <c r="K8" s="392">
        <v>8.1049420225394808</v>
      </c>
      <c r="L8" s="393">
        <v>9.3933992329714258</v>
      </c>
      <c r="M8" s="389">
        <v>8.1325613542892281</v>
      </c>
      <c r="N8" s="392">
        <v>5.9254556211310083</v>
      </c>
      <c r="O8" s="394">
        <v>11.009157057930757</v>
      </c>
      <c r="P8" s="393">
        <v>11.120377924533157</v>
      </c>
      <c r="Q8" s="392">
        <v>6.7311451101974802</v>
      </c>
      <c r="R8" s="393">
        <v>12.391614124812119</v>
      </c>
      <c r="S8" s="389">
        <v>9.9308673159449157</v>
      </c>
      <c r="T8" s="392">
        <v>6.6511963719141285</v>
      </c>
      <c r="U8" s="394">
        <v>13.337685958121531</v>
      </c>
    </row>
    <row r="9" spans="2:21" s="14" customFormat="1" ht="23.1" customHeight="1" x14ac:dyDescent="0.2">
      <c r="B9" s="147">
        <v>814</v>
      </c>
      <c r="C9" s="148" t="s">
        <v>4</v>
      </c>
      <c r="D9" s="148" t="s">
        <v>5</v>
      </c>
      <c r="E9" s="148" t="s">
        <v>6</v>
      </c>
      <c r="F9" s="149">
        <v>855</v>
      </c>
      <c r="G9" s="389">
        <v>12.417857498093564</v>
      </c>
      <c r="H9" s="390">
        <v>8.3224076864371952</v>
      </c>
      <c r="I9" s="391">
        <v>18.385818272172187</v>
      </c>
      <c r="J9" s="389">
        <v>16.953700377222923</v>
      </c>
      <c r="K9" s="392">
        <v>17.755323214162662</v>
      </c>
      <c r="L9" s="393">
        <v>10.041592394533572</v>
      </c>
      <c r="M9" s="389">
        <v>7.562232032993367</v>
      </c>
      <c r="N9" s="392">
        <v>5.9837520382101266</v>
      </c>
      <c r="O9" s="394">
        <v>9.6195185068861306</v>
      </c>
      <c r="P9" s="393">
        <v>6.1371868477176648</v>
      </c>
      <c r="Q9" s="392">
        <v>3.3167082294264341</v>
      </c>
      <c r="R9" s="393">
        <v>6.954264186300728</v>
      </c>
      <c r="S9" s="389">
        <v>8.9349006808271909</v>
      </c>
      <c r="T9" s="392">
        <v>7.6912093840364513</v>
      </c>
      <c r="U9" s="394">
        <v>10.226884389647582</v>
      </c>
    </row>
    <row r="10" spans="2:21" s="14" customFormat="1" ht="23.1" customHeight="1" x14ac:dyDescent="0.2">
      <c r="B10" s="147">
        <v>855</v>
      </c>
      <c r="C10" s="148" t="s">
        <v>4</v>
      </c>
      <c r="D10" s="148" t="s">
        <v>5</v>
      </c>
      <c r="E10" s="148" t="s">
        <v>6</v>
      </c>
      <c r="F10" s="149">
        <v>914</v>
      </c>
      <c r="G10" s="389">
        <v>12.045853917310435</v>
      </c>
      <c r="H10" s="390">
        <v>10.374006558183613</v>
      </c>
      <c r="I10" s="391">
        <v>14.481932716630212</v>
      </c>
      <c r="J10" s="389">
        <v>12.00938566552901</v>
      </c>
      <c r="K10" s="392">
        <v>12.116067681089513</v>
      </c>
      <c r="L10" s="393">
        <v>11.089504672392373</v>
      </c>
      <c r="M10" s="389">
        <v>9.4596282775564582</v>
      </c>
      <c r="N10" s="392">
        <v>9.282261439228872</v>
      </c>
      <c r="O10" s="394">
        <v>9.6907964891362202</v>
      </c>
      <c r="P10" s="393">
        <v>8.1215631011971343</v>
      </c>
      <c r="Q10" s="392">
        <v>6.0200849228280653</v>
      </c>
      <c r="R10" s="393">
        <v>8.7302114036971243</v>
      </c>
      <c r="S10" s="389">
        <v>9.8834689037917229</v>
      </c>
      <c r="T10" s="392">
        <v>9.546393588733034</v>
      </c>
      <c r="U10" s="394">
        <v>10.23361210009304</v>
      </c>
    </row>
    <row r="11" spans="2:21" s="13" customFormat="1" ht="23.1" customHeight="1" x14ac:dyDescent="0.2">
      <c r="B11" s="147">
        <v>914</v>
      </c>
      <c r="C11" s="148" t="s">
        <v>4</v>
      </c>
      <c r="D11" s="148" t="s">
        <v>5</v>
      </c>
      <c r="E11" s="148" t="s">
        <v>6</v>
      </c>
      <c r="F11" s="149">
        <v>992</v>
      </c>
      <c r="G11" s="389">
        <v>11.068598521269189</v>
      </c>
      <c r="H11" s="390">
        <v>10.678433751443164</v>
      </c>
      <c r="I11" s="391">
        <v>11.637114611464812</v>
      </c>
      <c r="J11" s="389">
        <v>11.393591701095742</v>
      </c>
      <c r="K11" s="392">
        <v>11.677556364365318</v>
      </c>
      <c r="L11" s="393">
        <v>8.9450656295576074</v>
      </c>
      <c r="M11" s="389">
        <v>11.13746610480179</v>
      </c>
      <c r="N11" s="392">
        <v>10.104183200819614</v>
      </c>
      <c r="O11" s="394">
        <v>12.483990664276941</v>
      </c>
      <c r="P11" s="393">
        <v>6.328207658693338</v>
      </c>
      <c r="Q11" s="392">
        <v>4.989553144166611</v>
      </c>
      <c r="R11" s="393">
        <v>6.7157274200160071</v>
      </c>
      <c r="S11" s="389">
        <v>9.9475167581886001</v>
      </c>
      <c r="T11" s="392">
        <v>9.8817795696431894</v>
      </c>
      <c r="U11" s="394">
        <v>10.015802474421323</v>
      </c>
    </row>
    <row r="12" spans="2:21" s="13" customFormat="1" ht="23.1" customHeight="1" x14ac:dyDescent="0.2">
      <c r="B12" s="147">
        <v>992</v>
      </c>
      <c r="C12" s="148" t="s">
        <v>4</v>
      </c>
      <c r="D12" s="148" t="s">
        <v>5</v>
      </c>
      <c r="E12" s="148" t="s">
        <v>6</v>
      </c>
      <c r="F12" s="149">
        <v>1099</v>
      </c>
      <c r="G12" s="389">
        <v>11.042571532774112</v>
      </c>
      <c r="H12" s="390">
        <v>12.669370822512516</v>
      </c>
      <c r="I12" s="391">
        <v>8.6721330840451483</v>
      </c>
      <c r="J12" s="389">
        <v>13.457652236393031</v>
      </c>
      <c r="K12" s="392">
        <v>13.378980273255195</v>
      </c>
      <c r="L12" s="393">
        <v>14.14141414141414</v>
      </c>
      <c r="M12" s="389">
        <v>11.95895261898327</v>
      </c>
      <c r="N12" s="392">
        <v>13.030259303617553</v>
      </c>
      <c r="O12" s="394">
        <v>10.562870377510009</v>
      </c>
      <c r="P12" s="393">
        <v>4.5071526849624846</v>
      </c>
      <c r="Q12" s="392">
        <v>4.5939206038956657</v>
      </c>
      <c r="R12" s="393">
        <v>4.4820316617540845</v>
      </c>
      <c r="S12" s="389">
        <v>10.005714808553913</v>
      </c>
      <c r="T12" s="392">
        <v>12.054907034715431</v>
      </c>
      <c r="U12" s="394">
        <v>7.8770786140610669</v>
      </c>
    </row>
    <row r="13" spans="2:21" s="13" customFormat="1" ht="21.75" customHeight="1" x14ac:dyDescent="0.2">
      <c r="B13" s="147">
        <v>1099</v>
      </c>
      <c r="C13" s="148" t="s">
        <v>4</v>
      </c>
      <c r="D13" s="148" t="s">
        <v>5</v>
      </c>
      <c r="E13" s="148" t="s">
        <v>6</v>
      </c>
      <c r="F13" s="149">
        <v>1270</v>
      </c>
      <c r="G13" s="389">
        <v>11.010742349391599</v>
      </c>
      <c r="H13" s="390">
        <v>13.536806617447676</v>
      </c>
      <c r="I13" s="391">
        <v>7.3303760911449745</v>
      </c>
      <c r="J13" s="389">
        <v>11.364401832225616</v>
      </c>
      <c r="K13" s="392">
        <v>11.3367704267968</v>
      </c>
      <c r="L13" s="393">
        <v>11.59725598228272</v>
      </c>
      <c r="M13" s="389">
        <v>11.749927126854795</v>
      </c>
      <c r="N13" s="392">
        <v>13.018426862527235</v>
      </c>
      <c r="O13" s="394">
        <v>10.096648430285809</v>
      </c>
      <c r="P13" s="393">
        <v>5.4071604045039736</v>
      </c>
      <c r="Q13" s="392">
        <v>5.8104738154613464</v>
      </c>
      <c r="R13" s="393">
        <v>5.2903628803997735</v>
      </c>
      <c r="S13" s="389">
        <v>9.9856529806251491</v>
      </c>
      <c r="T13" s="392">
        <v>12.170235064578545</v>
      </c>
      <c r="U13" s="394">
        <v>7.7163016246656211</v>
      </c>
    </row>
    <row r="14" spans="2:21" s="14" customFormat="1" ht="21.75" customHeight="1" x14ac:dyDescent="0.2">
      <c r="B14" s="147">
        <v>1270</v>
      </c>
      <c r="C14" s="148" t="s">
        <v>4</v>
      </c>
      <c r="D14" s="148" t="s">
        <v>5</v>
      </c>
      <c r="E14" s="148" t="s">
        <v>6</v>
      </c>
      <c r="F14" s="149">
        <v>1520</v>
      </c>
      <c r="G14" s="389">
        <v>9.3433573157388672</v>
      </c>
      <c r="H14" s="390">
        <v>11.82961022696459</v>
      </c>
      <c r="I14" s="391">
        <v>5.7201862329378121</v>
      </c>
      <c r="J14" s="389">
        <v>9.7780447278606069</v>
      </c>
      <c r="K14" s="392">
        <v>9.4618213254317762</v>
      </c>
      <c r="L14" s="393">
        <v>12.504726408469724</v>
      </c>
      <c r="M14" s="389">
        <v>10.17072320370759</v>
      </c>
      <c r="N14" s="392">
        <v>11.154528794678289</v>
      </c>
      <c r="O14" s="394">
        <v>8.8884960345745245</v>
      </c>
      <c r="P14" s="393">
        <v>10.33010878498958</v>
      </c>
      <c r="Q14" s="392">
        <v>10.482577340432702</v>
      </c>
      <c r="R14" s="393">
        <v>10.285970836830701</v>
      </c>
      <c r="S14" s="389">
        <v>9.9968276062751897</v>
      </c>
      <c r="T14" s="392">
        <v>11.060009582456598</v>
      </c>
      <c r="U14" s="394">
        <v>8.892427732539872</v>
      </c>
    </row>
    <row r="15" spans="2:21" s="13" customFormat="1" ht="21.75" customHeight="1" x14ac:dyDescent="0.2">
      <c r="B15" s="147">
        <v>1520</v>
      </c>
      <c r="C15" s="148" t="s">
        <v>4</v>
      </c>
      <c r="D15" s="148" t="s">
        <v>5</v>
      </c>
      <c r="E15" s="148" t="s">
        <v>6</v>
      </c>
      <c r="F15" s="149">
        <v>1947</v>
      </c>
      <c r="G15" s="389">
        <v>8.4385464672921984</v>
      </c>
      <c r="H15" s="390">
        <v>10.740772836931574</v>
      </c>
      <c r="I15" s="391">
        <v>5.0839310954423444</v>
      </c>
      <c r="J15" s="389">
        <v>7.9525552362134002</v>
      </c>
      <c r="K15" s="392">
        <v>7.8142716640251573</v>
      </c>
      <c r="L15" s="393">
        <v>9.1449251877059368</v>
      </c>
      <c r="M15" s="389">
        <v>10.288626645361308</v>
      </c>
      <c r="N15" s="392">
        <v>10.435635849410541</v>
      </c>
      <c r="O15" s="394">
        <v>10.097024567395307</v>
      </c>
      <c r="P15" s="393">
        <v>11.338492812501419</v>
      </c>
      <c r="Q15" s="392">
        <v>12.100155017860754</v>
      </c>
      <c r="R15" s="393">
        <v>11.117921489781178</v>
      </c>
      <c r="S15" s="389">
        <v>9.9741408662809796</v>
      </c>
      <c r="T15" s="392">
        <v>10.389752806474856</v>
      </c>
      <c r="U15" s="394">
        <v>9.5424163030772391</v>
      </c>
    </row>
    <row r="16" spans="2:21" s="13" customFormat="1" ht="21.75" customHeight="1" x14ac:dyDescent="0.2">
      <c r="B16" s="147">
        <v>1947</v>
      </c>
      <c r="C16" s="148" t="s">
        <v>4</v>
      </c>
      <c r="D16" s="148" t="s">
        <v>5</v>
      </c>
      <c r="E16" s="148" t="s">
        <v>6</v>
      </c>
      <c r="F16" s="149">
        <v>2612</v>
      </c>
      <c r="G16" s="395">
        <v>5.4078114120884582</v>
      </c>
      <c r="H16" s="396">
        <v>6.6856572580306999</v>
      </c>
      <c r="I16" s="397">
        <v>3.5458392905877418</v>
      </c>
      <c r="J16" s="395">
        <v>4.6468025866714573</v>
      </c>
      <c r="K16" s="398">
        <v>4.2773646722754357</v>
      </c>
      <c r="L16" s="399">
        <v>7.8323340355425914</v>
      </c>
      <c r="M16" s="395">
        <v>8.2324200171302913</v>
      </c>
      <c r="N16" s="398">
        <v>8.6229635935989375</v>
      </c>
      <c r="O16" s="400">
        <v>7.7234113379008917</v>
      </c>
      <c r="P16" s="399">
        <v>20.062331513438814</v>
      </c>
      <c r="Q16" s="398">
        <v>23.074071577812227</v>
      </c>
      <c r="R16" s="399">
        <v>19.19030236779949</v>
      </c>
      <c r="S16" s="395">
        <v>10.284742961110803</v>
      </c>
      <c r="T16" s="398">
        <v>9.1803908494163302</v>
      </c>
      <c r="U16" s="400">
        <v>11.43190907193528</v>
      </c>
    </row>
    <row r="17" spans="2:21" s="13" customFormat="1" ht="21.75" customHeight="1" thickBot="1" x14ac:dyDescent="0.25">
      <c r="B17" s="154">
        <v>2612</v>
      </c>
      <c r="C17" s="155" t="s">
        <v>4</v>
      </c>
      <c r="D17" s="155" t="s">
        <v>5</v>
      </c>
      <c r="E17" s="155" t="s">
        <v>7</v>
      </c>
      <c r="F17" s="156" t="s">
        <v>8</v>
      </c>
      <c r="G17" s="401">
        <v>5.7950664765757098</v>
      </c>
      <c r="H17" s="402">
        <v>7.4228239326178782</v>
      </c>
      <c r="I17" s="403">
        <v>3.4232318665249144</v>
      </c>
      <c r="J17" s="401">
        <v>3.9715061972336985</v>
      </c>
      <c r="K17" s="404">
        <v>3.8795722635327725</v>
      </c>
      <c r="L17" s="405">
        <v>4.7642197374817696</v>
      </c>
      <c r="M17" s="401">
        <v>10.012729325868293</v>
      </c>
      <c r="N17" s="404">
        <v>11.88713005584335</v>
      </c>
      <c r="O17" s="406">
        <v>7.5697593286704876</v>
      </c>
      <c r="P17" s="405">
        <v>14.287963115728036</v>
      </c>
      <c r="Q17" s="404">
        <v>22.613061939745233</v>
      </c>
      <c r="R17" s="405">
        <v>11.876866618516855</v>
      </c>
      <c r="S17" s="401">
        <v>9.7142745718018446</v>
      </c>
      <c r="T17" s="404">
        <v>10.942326417331442</v>
      </c>
      <c r="U17" s="406">
        <v>8.4386130824916687</v>
      </c>
    </row>
  </sheetData>
  <mergeCells count="8">
    <mergeCell ref="B6:F6"/>
    <mergeCell ref="B2:U2"/>
    <mergeCell ref="B4:F5"/>
    <mergeCell ref="G4:I4"/>
    <mergeCell ref="J4:L4"/>
    <mergeCell ref="M4:O4"/>
    <mergeCell ref="P4:R4"/>
    <mergeCell ref="S4:U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Y17"/>
  <sheetViews>
    <sheetView showGridLines="0" zoomScaleNormal="100" workbookViewId="0"/>
  </sheetViews>
  <sheetFormatPr defaultColWidth="9.140625" defaultRowHeight="12" x14ac:dyDescent="0.2"/>
  <cols>
    <col min="1" max="1" width="3.5703125" style="2" customWidth="1"/>
    <col min="2" max="2" width="7.42578125" style="2" customWidth="1"/>
    <col min="3" max="3" width="3.85546875" style="2" customWidth="1"/>
    <col min="4" max="4" width="6.85546875" style="2" customWidth="1"/>
    <col min="5" max="5" width="2.85546875" style="2" customWidth="1"/>
    <col min="6" max="6" width="6.5703125" style="2" customWidth="1"/>
    <col min="7" max="21" width="9.140625" style="2" customWidth="1"/>
    <col min="22" max="16384" width="9.140625" style="2"/>
  </cols>
  <sheetData>
    <row r="1" spans="2:25" ht="6" customHeight="1" x14ac:dyDescent="0.2"/>
    <row r="2" spans="2:25" ht="24.95" customHeight="1" x14ac:dyDescent="0.2">
      <c r="B2" s="631" t="s">
        <v>127</v>
      </c>
      <c r="C2" s="631"/>
      <c r="D2" s="631"/>
      <c r="E2" s="631"/>
      <c r="F2" s="631"/>
      <c r="G2" s="631"/>
      <c r="H2" s="631"/>
      <c r="I2" s="631"/>
      <c r="J2" s="631"/>
      <c r="K2" s="631"/>
      <c r="L2" s="631"/>
      <c r="M2" s="631"/>
      <c r="N2" s="631"/>
      <c r="O2" s="631"/>
      <c r="P2" s="631"/>
      <c r="Q2" s="631"/>
      <c r="R2" s="631"/>
      <c r="S2" s="631"/>
      <c r="T2" s="631"/>
      <c r="U2" s="631"/>
    </row>
    <row r="3" spans="2:25" ht="12.6" customHeight="1" thickBot="1" x14ac:dyDescent="0.25">
      <c r="B3" s="140"/>
      <c r="C3" s="140"/>
      <c r="D3" s="140"/>
      <c r="E3" s="140"/>
      <c r="F3" s="140"/>
      <c r="N3" s="141"/>
      <c r="O3" s="142"/>
      <c r="U3" s="142" t="s">
        <v>92</v>
      </c>
    </row>
    <row r="4" spans="2:25" ht="24.95" customHeight="1" thickBot="1" x14ac:dyDescent="0.25">
      <c r="B4" s="567" t="s">
        <v>33</v>
      </c>
      <c r="C4" s="568"/>
      <c r="D4" s="568"/>
      <c r="E4" s="568"/>
      <c r="F4" s="568"/>
      <c r="G4" s="567" t="s">
        <v>230</v>
      </c>
      <c r="H4" s="568"/>
      <c r="I4" s="568"/>
      <c r="J4" s="567" t="s">
        <v>231</v>
      </c>
      <c r="K4" s="568"/>
      <c r="L4" s="569"/>
      <c r="M4" s="568" t="s">
        <v>232</v>
      </c>
      <c r="N4" s="568"/>
      <c r="O4" s="568"/>
      <c r="P4" s="567" t="s">
        <v>233</v>
      </c>
      <c r="Q4" s="568"/>
      <c r="R4" s="569"/>
      <c r="S4" s="568" t="s">
        <v>234</v>
      </c>
      <c r="T4" s="568"/>
      <c r="U4" s="569"/>
    </row>
    <row r="5" spans="2:25" s="13" customFormat="1" ht="15" customHeight="1" thickBot="1" x14ac:dyDescent="0.25">
      <c r="B5" s="570"/>
      <c r="C5" s="571"/>
      <c r="D5" s="571"/>
      <c r="E5" s="571"/>
      <c r="F5" s="571"/>
      <c r="G5" s="22" t="s">
        <v>0</v>
      </c>
      <c r="H5" s="22" t="s">
        <v>1</v>
      </c>
      <c r="I5" s="97" t="s">
        <v>2</v>
      </c>
      <c r="J5" s="22" t="s">
        <v>0</v>
      </c>
      <c r="K5" s="22" t="s">
        <v>1</v>
      </c>
      <c r="L5" s="22" t="s">
        <v>2</v>
      </c>
      <c r="M5" s="98" t="s">
        <v>0</v>
      </c>
      <c r="N5" s="22" t="s">
        <v>1</v>
      </c>
      <c r="O5" s="97" t="s">
        <v>2</v>
      </c>
      <c r="P5" s="22" t="s">
        <v>0</v>
      </c>
      <c r="Q5" s="22" t="s">
        <v>1</v>
      </c>
      <c r="R5" s="22" t="s">
        <v>2</v>
      </c>
      <c r="S5" s="98" t="s">
        <v>0</v>
      </c>
      <c r="T5" s="22" t="s">
        <v>1</v>
      </c>
      <c r="U5" s="22" t="s">
        <v>2</v>
      </c>
    </row>
    <row r="6" spans="2:25" s="13" customFormat="1" ht="24.95" customHeight="1" x14ac:dyDescent="0.2">
      <c r="B6" s="638" t="s">
        <v>152</v>
      </c>
      <c r="C6" s="639"/>
      <c r="D6" s="639"/>
      <c r="E6" s="639"/>
      <c r="F6" s="639"/>
      <c r="G6" s="143">
        <f>SUM(G7:G17)</f>
        <v>99.999894869638354</v>
      </c>
      <c r="H6" s="144">
        <f t="shared" ref="H6:U6" si="0">SUM(H7:H17)</f>
        <v>100.00000000000001</v>
      </c>
      <c r="I6" s="145">
        <f t="shared" si="0"/>
        <v>100.00019721220822</v>
      </c>
      <c r="J6" s="143">
        <f t="shared" si="0"/>
        <v>99.999999999999986</v>
      </c>
      <c r="K6" s="144">
        <f t="shared" si="0"/>
        <v>99.999690572039469</v>
      </c>
      <c r="L6" s="146">
        <f t="shared" si="0"/>
        <v>100.00000000000001</v>
      </c>
      <c r="M6" s="145">
        <f t="shared" si="0"/>
        <v>100.01133401337415</v>
      </c>
      <c r="N6" s="144">
        <f t="shared" si="0"/>
        <v>99.999999999999986</v>
      </c>
      <c r="O6" s="145">
        <f t="shared" si="0"/>
        <v>99.862637362637358</v>
      </c>
      <c r="P6" s="143">
        <f t="shared" si="0"/>
        <v>100</v>
      </c>
      <c r="Q6" s="144">
        <f t="shared" si="0"/>
        <v>99.999999999999986</v>
      </c>
      <c r="R6" s="146">
        <f t="shared" si="0"/>
        <v>99.998458455372287</v>
      </c>
      <c r="S6" s="145">
        <f t="shared" si="0"/>
        <v>99.99964410594967</v>
      </c>
      <c r="T6" s="144">
        <f t="shared" si="0"/>
        <v>99.999687767349201</v>
      </c>
      <c r="U6" s="146">
        <f t="shared" si="0"/>
        <v>99.999999999999986</v>
      </c>
    </row>
    <row r="7" spans="2:25" s="14" customFormat="1" ht="23.1" customHeight="1" x14ac:dyDescent="0.2">
      <c r="B7" s="147"/>
      <c r="C7" s="148"/>
      <c r="D7" s="148" t="s">
        <v>5</v>
      </c>
      <c r="E7" s="148" t="s">
        <v>6</v>
      </c>
      <c r="F7" s="149">
        <v>705</v>
      </c>
      <c r="G7" s="150">
        <v>0.16084945332211942</v>
      </c>
      <c r="H7" s="105">
        <v>0.1778750461574487</v>
      </c>
      <c r="I7" s="151">
        <v>0.1461342462943826</v>
      </c>
      <c r="J7" s="150">
        <v>2.3570012842125108</v>
      </c>
      <c r="K7" s="105">
        <v>0.67114924638820217</v>
      </c>
      <c r="L7" s="152">
        <v>3.4606393796615524</v>
      </c>
      <c r="M7" s="151">
        <v>0.71404284257055428</v>
      </c>
      <c r="N7" s="105">
        <v>0.16061279960464542</v>
      </c>
      <c r="O7" s="151">
        <v>6.8681318681318686</v>
      </c>
      <c r="P7" s="150">
        <v>0.43851356708525707</v>
      </c>
      <c r="Q7" s="105">
        <v>0.35885895018551184</v>
      </c>
      <c r="R7" s="152">
        <v>0.76152304609218435</v>
      </c>
      <c r="S7" s="151">
        <v>2.402462786828361</v>
      </c>
      <c r="T7" s="105">
        <v>0.60916590169667229</v>
      </c>
      <c r="U7" s="152">
        <v>4.7788291661667168</v>
      </c>
      <c r="W7" s="13"/>
      <c r="X7" s="548"/>
      <c r="Y7" s="13"/>
    </row>
    <row r="8" spans="2:25" s="14" customFormat="1" ht="23.1" customHeight="1" x14ac:dyDescent="0.2">
      <c r="B8" s="147">
        <v>705</v>
      </c>
      <c r="C8" s="148" t="s">
        <v>4</v>
      </c>
      <c r="D8" s="148" t="s">
        <v>5</v>
      </c>
      <c r="E8" s="148" t="s">
        <v>6</v>
      </c>
      <c r="F8" s="149">
        <v>814</v>
      </c>
      <c r="G8" s="150">
        <v>1.0176619007569385</v>
      </c>
      <c r="H8" s="105">
        <v>1.1320958633919644</v>
      </c>
      <c r="I8" s="151">
        <v>0.91743119266055051</v>
      </c>
      <c r="J8" s="150">
        <v>14.166859482177113</v>
      </c>
      <c r="K8" s="105">
        <v>8.6082858619270546</v>
      </c>
      <c r="L8" s="152">
        <v>17.805763410889146</v>
      </c>
      <c r="M8" s="151">
        <v>29.729117080358154</v>
      </c>
      <c r="N8" s="105">
        <v>31.517173214726956</v>
      </c>
      <c r="O8" s="151">
        <v>9.8901098901098905</v>
      </c>
      <c r="P8" s="150">
        <v>13.017266090520421</v>
      </c>
      <c r="Q8" s="105">
        <v>9.1683900006082357</v>
      </c>
      <c r="R8" s="152">
        <v>28.624942192076457</v>
      </c>
      <c r="S8" s="151">
        <v>16.748729903107844</v>
      </c>
      <c r="T8" s="105">
        <v>9.6342506728613628</v>
      </c>
      <c r="U8" s="152">
        <v>26.176398790190781</v>
      </c>
      <c r="W8" s="13"/>
    </row>
    <row r="9" spans="2:25" s="14" customFormat="1" ht="23.1" customHeight="1" x14ac:dyDescent="0.2">
      <c r="B9" s="147">
        <v>814</v>
      </c>
      <c r="C9" s="148" t="s">
        <v>4</v>
      </c>
      <c r="D9" s="148" t="s">
        <v>5</v>
      </c>
      <c r="E9" s="148" t="s">
        <v>6</v>
      </c>
      <c r="F9" s="149">
        <v>855</v>
      </c>
      <c r="G9" s="150">
        <v>1.0769554247266611</v>
      </c>
      <c r="H9" s="105">
        <v>1.1086794016193384</v>
      </c>
      <c r="I9" s="151">
        <v>1.0491689477545418</v>
      </c>
      <c r="J9" s="150">
        <v>9.7115357541167633</v>
      </c>
      <c r="K9" s="105">
        <v>7.367479740204284</v>
      </c>
      <c r="L9" s="152">
        <v>11.2460651533628</v>
      </c>
      <c r="M9" s="151">
        <v>13.566814008840531</v>
      </c>
      <c r="N9" s="105">
        <v>14.096861872992339</v>
      </c>
      <c r="O9" s="151">
        <v>7.6923076923076925</v>
      </c>
      <c r="P9" s="150">
        <v>13.683879899733476</v>
      </c>
      <c r="Q9" s="105">
        <v>12.088680737181438</v>
      </c>
      <c r="R9" s="152">
        <v>20.15261291814398</v>
      </c>
      <c r="S9" s="151">
        <v>18.262703193259366</v>
      </c>
      <c r="T9" s="105">
        <v>13.372299968152271</v>
      </c>
      <c r="U9" s="152">
        <v>24.743163791783722</v>
      </c>
      <c r="W9" s="13"/>
    </row>
    <row r="10" spans="2:25" s="13" customFormat="1" ht="23.1" customHeight="1" x14ac:dyDescent="0.2">
      <c r="B10" s="147">
        <v>855</v>
      </c>
      <c r="C10" s="148" t="s">
        <v>4</v>
      </c>
      <c r="D10" s="148" t="s">
        <v>5</v>
      </c>
      <c r="E10" s="148" t="s">
        <v>6</v>
      </c>
      <c r="F10" s="149">
        <v>914</v>
      </c>
      <c r="G10" s="150">
        <v>2.2225609756097562</v>
      </c>
      <c r="H10" s="105">
        <v>2.3029189520232722</v>
      </c>
      <c r="I10" s="151">
        <v>2.1521768283543823</v>
      </c>
      <c r="J10" s="150">
        <v>14.196853006024412</v>
      </c>
      <c r="K10" s="105">
        <v>13.847210661649809</v>
      </c>
      <c r="L10" s="152">
        <v>14.425745341992361</v>
      </c>
      <c r="M10" s="151">
        <v>23.268729457100758</v>
      </c>
      <c r="N10" s="105">
        <v>20.533728687916973</v>
      </c>
      <c r="O10" s="151">
        <v>53.571428571428569</v>
      </c>
      <c r="P10" s="150">
        <v>12.964205339009411</v>
      </c>
      <c r="Q10" s="105">
        <v>11.823337996472235</v>
      </c>
      <c r="R10" s="152">
        <v>17.592107291506089</v>
      </c>
      <c r="S10" s="151">
        <v>14.572971626346837</v>
      </c>
      <c r="T10" s="105">
        <v>13.103467655819703</v>
      </c>
      <c r="U10" s="152">
        <v>16.520267614433308</v>
      </c>
    </row>
    <row r="11" spans="2:25" s="13" customFormat="1" ht="23.1" customHeight="1" x14ac:dyDescent="0.2">
      <c r="B11" s="147">
        <v>914</v>
      </c>
      <c r="C11" s="148" t="s">
        <v>4</v>
      </c>
      <c r="D11" s="148" t="s">
        <v>5</v>
      </c>
      <c r="E11" s="148" t="s">
        <v>6</v>
      </c>
      <c r="F11" s="149">
        <v>992</v>
      </c>
      <c r="G11" s="150">
        <v>2.7022708158116067</v>
      </c>
      <c r="H11" s="105">
        <v>2.5614006646672611</v>
      </c>
      <c r="I11" s="151">
        <v>2.8256565194411798</v>
      </c>
      <c r="J11" s="150">
        <v>15.008147220457296</v>
      </c>
      <c r="K11" s="105">
        <v>14.703397828434571</v>
      </c>
      <c r="L11" s="152">
        <v>15.20765051674614</v>
      </c>
      <c r="M11" s="151">
        <v>11.991386149835657</v>
      </c>
      <c r="N11" s="105">
        <v>12.614282184334074</v>
      </c>
      <c r="O11" s="151">
        <v>4.9450549450549453</v>
      </c>
      <c r="P11" s="150">
        <v>13.549703286717124</v>
      </c>
      <c r="Q11" s="105">
        <v>13.035627394927316</v>
      </c>
      <c r="R11" s="152">
        <v>15.632804069677816</v>
      </c>
      <c r="S11" s="151">
        <v>12.721076935396333</v>
      </c>
      <c r="T11" s="105">
        <v>12.508039990757913</v>
      </c>
      <c r="U11" s="152">
        <v>13.003380349288967</v>
      </c>
    </row>
    <row r="12" spans="2:25" s="13" customFormat="1" ht="23.1" customHeight="1" x14ac:dyDescent="0.2">
      <c r="B12" s="147">
        <v>992</v>
      </c>
      <c r="C12" s="148" t="s">
        <v>4</v>
      </c>
      <c r="D12" s="148" t="s">
        <v>5</v>
      </c>
      <c r="E12" s="148" t="s">
        <v>6</v>
      </c>
      <c r="F12" s="149">
        <v>1099</v>
      </c>
      <c r="G12" s="150">
        <v>4.1197434819175784</v>
      </c>
      <c r="H12" s="105">
        <v>3.9776462853385928</v>
      </c>
      <c r="I12" s="151">
        <v>4.2442039332002812</v>
      </c>
      <c r="J12" s="150">
        <v>13.646073970150935</v>
      </c>
      <c r="K12" s="105">
        <v>16.018157232723865</v>
      </c>
      <c r="L12" s="152">
        <v>12.093196614715213</v>
      </c>
      <c r="M12" s="151">
        <v>5.3043182590955462</v>
      </c>
      <c r="N12" s="105">
        <v>5.4608351865579436</v>
      </c>
      <c r="O12" s="151">
        <v>3.4340659340659343</v>
      </c>
      <c r="P12" s="150">
        <v>14.647511938669089</v>
      </c>
      <c r="Q12" s="105">
        <v>16.092010826592055</v>
      </c>
      <c r="R12" s="152">
        <v>8.7898874672421776</v>
      </c>
      <c r="S12" s="151">
        <v>12.042209034370469</v>
      </c>
      <c r="T12" s="105">
        <v>16.107457989096837</v>
      </c>
      <c r="U12" s="152">
        <v>6.6556057114249185</v>
      </c>
    </row>
    <row r="13" spans="2:25" s="14" customFormat="1" ht="21.75" customHeight="1" x14ac:dyDescent="0.2">
      <c r="B13" s="147">
        <v>1099</v>
      </c>
      <c r="C13" s="148" t="s">
        <v>4</v>
      </c>
      <c r="D13" s="148" t="s">
        <v>5</v>
      </c>
      <c r="E13" s="148" t="s">
        <v>6</v>
      </c>
      <c r="F13" s="149">
        <v>1270</v>
      </c>
      <c r="G13" s="150">
        <v>7.4079058031959635</v>
      </c>
      <c r="H13" s="105">
        <v>7.3741590338007619</v>
      </c>
      <c r="I13" s="151">
        <v>7.4374640087719985</v>
      </c>
      <c r="J13" s="150">
        <v>11.747055431704746</v>
      </c>
      <c r="K13" s="105">
        <v>14.260296988956517</v>
      </c>
      <c r="L13" s="152">
        <v>10.101769212382461</v>
      </c>
      <c r="M13" s="151">
        <v>9.2032188597982536</v>
      </c>
      <c r="N13" s="105">
        <v>10.007412898443292</v>
      </c>
      <c r="O13" s="151">
        <v>0.27472527472527475</v>
      </c>
      <c r="P13" s="150">
        <v>12.768124515896877</v>
      </c>
      <c r="Q13" s="105">
        <v>14.813955963749164</v>
      </c>
      <c r="R13" s="152">
        <v>4.4704794203792195</v>
      </c>
      <c r="S13" s="151">
        <v>10.17714626355734</v>
      </c>
      <c r="T13" s="105">
        <v>14.595315261307507</v>
      </c>
      <c r="U13" s="152">
        <v>4.3224613245838688</v>
      </c>
      <c r="W13" s="13"/>
    </row>
    <row r="14" spans="2:25" s="13" customFormat="1" ht="21.75" customHeight="1" x14ac:dyDescent="0.2">
      <c r="B14" s="147">
        <v>1270</v>
      </c>
      <c r="C14" s="148" t="s">
        <v>4</v>
      </c>
      <c r="D14" s="148" t="s">
        <v>5</v>
      </c>
      <c r="E14" s="148" t="s">
        <v>6</v>
      </c>
      <c r="F14" s="149">
        <v>1520</v>
      </c>
      <c r="G14" s="150">
        <v>13.252523128679563</v>
      </c>
      <c r="H14" s="105">
        <v>11.370268298613926</v>
      </c>
      <c r="I14" s="151">
        <v>14.901354453446086</v>
      </c>
      <c r="J14" s="150">
        <v>8.5781478203277732</v>
      </c>
      <c r="K14" s="105">
        <v>11.207480730373758</v>
      </c>
      <c r="L14" s="152">
        <v>6.8568627371542705</v>
      </c>
      <c r="M14" s="151">
        <v>3.1508557180097472</v>
      </c>
      <c r="N14" s="105">
        <v>2.9157400543612551</v>
      </c>
      <c r="O14" s="151">
        <v>5.7692307692307692</v>
      </c>
      <c r="P14" s="150">
        <v>9.6558369876130588</v>
      </c>
      <c r="Q14" s="105">
        <v>11.430645946110333</v>
      </c>
      <c r="R14" s="152">
        <v>2.4603052258362879</v>
      </c>
      <c r="S14" s="151">
        <v>6.8545194095717701</v>
      </c>
      <c r="T14" s="105">
        <v>10.382672336811606</v>
      </c>
      <c r="U14" s="152">
        <v>2.1792288500606145</v>
      </c>
    </row>
    <row r="15" spans="2:25" s="13" customFormat="1" ht="21.75" customHeight="1" x14ac:dyDescent="0.2">
      <c r="B15" s="147">
        <v>1520</v>
      </c>
      <c r="C15" s="148" t="s">
        <v>4</v>
      </c>
      <c r="D15" s="148" t="s">
        <v>5</v>
      </c>
      <c r="E15" s="148" t="s">
        <v>6</v>
      </c>
      <c r="F15" s="149">
        <v>1947</v>
      </c>
      <c r="G15" s="150">
        <v>18.009251471825063</v>
      </c>
      <c r="H15" s="105">
        <v>17.360829663253266</v>
      </c>
      <c r="I15" s="151">
        <v>18.577390014751476</v>
      </c>
      <c r="J15" s="150">
        <v>6.0621196484514162</v>
      </c>
      <c r="K15" s="105">
        <v>7.0729043217803254</v>
      </c>
      <c r="L15" s="152">
        <v>5.4004124245947667</v>
      </c>
      <c r="M15" s="151">
        <v>2.3121387283236992</v>
      </c>
      <c r="N15" s="105">
        <v>2.0756115641215716</v>
      </c>
      <c r="O15" s="151">
        <v>4.9450549450549453</v>
      </c>
      <c r="P15" s="150">
        <v>6.1458987698444165</v>
      </c>
      <c r="Q15" s="105">
        <v>7.3828386351195183</v>
      </c>
      <c r="R15" s="152">
        <v>1.1299522121165406</v>
      </c>
      <c r="S15" s="151">
        <v>4.4139759593568995</v>
      </c>
      <c r="T15" s="105">
        <v>6.7495332121870639</v>
      </c>
      <c r="U15" s="152">
        <v>1.3194533515935638</v>
      </c>
    </row>
    <row r="16" spans="2:25" s="13" customFormat="1" ht="21.75" customHeight="1" x14ac:dyDescent="0.2">
      <c r="B16" s="147">
        <v>1947</v>
      </c>
      <c r="C16" s="148" t="s">
        <v>4</v>
      </c>
      <c r="D16" s="148" t="s">
        <v>5</v>
      </c>
      <c r="E16" s="148" t="s">
        <v>6</v>
      </c>
      <c r="F16" s="149">
        <v>2612</v>
      </c>
      <c r="G16" s="150">
        <v>24.567073170731707</v>
      </c>
      <c r="H16" s="105">
        <v>21.850260733295507</v>
      </c>
      <c r="I16" s="151">
        <v>26.946681707384414</v>
      </c>
      <c r="J16" s="150">
        <v>3.1346292984086297</v>
      </c>
      <c r="K16" s="105">
        <v>4.1859414500413088</v>
      </c>
      <c r="L16" s="152">
        <v>2.446390879663578</v>
      </c>
      <c r="M16" s="151">
        <v>0.45336053496543127</v>
      </c>
      <c r="N16" s="105">
        <v>0.27180627625401532</v>
      </c>
      <c r="O16" s="151">
        <v>2.4725274725274726</v>
      </c>
      <c r="P16" s="150">
        <v>2.2008014003159251</v>
      </c>
      <c r="Q16" s="105">
        <v>2.6979046286722217</v>
      </c>
      <c r="R16" s="152">
        <v>0.18498535532603669</v>
      </c>
      <c r="S16" s="151">
        <v>1.3744628224177662</v>
      </c>
      <c r="T16" s="105">
        <v>2.1996790248349849</v>
      </c>
      <c r="U16" s="152">
        <v>0.28093722976858881</v>
      </c>
    </row>
    <row r="17" spans="2:21" s="13" customFormat="1" ht="21.75" customHeight="1" thickBot="1" x14ac:dyDescent="0.25">
      <c r="B17" s="154">
        <v>2612</v>
      </c>
      <c r="C17" s="155" t="s">
        <v>4</v>
      </c>
      <c r="D17" s="155" t="s">
        <v>5</v>
      </c>
      <c r="E17" s="155" t="s">
        <v>7</v>
      </c>
      <c r="F17" s="156" t="s">
        <v>8</v>
      </c>
      <c r="G17" s="158">
        <v>25.463099243061393</v>
      </c>
      <c r="H17" s="118">
        <v>30.783866057838662</v>
      </c>
      <c r="I17" s="159">
        <v>20.802535360148937</v>
      </c>
      <c r="J17" s="158">
        <v>1.3915770839684003</v>
      </c>
      <c r="K17" s="118">
        <v>2.0573865095597768</v>
      </c>
      <c r="L17" s="160">
        <v>0.95550432883771619</v>
      </c>
      <c r="M17" s="159">
        <v>0.31735237447580189</v>
      </c>
      <c r="N17" s="118">
        <v>0.34593526068692859</v>
      </c>
      <c r="O17" s="159">
        <v>0</v>
      </c>
      <c r="P17" s="158">
        <v>0.92825820459493913</v>
      </c>
      <c r="Q17" s="118">
        <v>1.1077489203819719</v>
      </c>
      <c r="R17" s="160">
        <v>0.19885925697548942</v>
      </c>
      <c r="S17" s="159">
        <v>0.42938617173667404</v>
      </c>
      <c r="T17" s="118">
        <v>0.73780575382328883</v>
      </c>
      <c r="U17" s="160">
        <v>2.0273820704949708E-2</v>
      </c>
    </row>
  </sheetData>
  <mergeCells count="8">
    <mergeCell ref="B2:U2"/>
    <mergeCell ref="P4:R4"/>
    <mergeCell ref="S4:U4"/>
    <mergeCell ref="B6:F6"/>
    <mergeCell ref="B4:F5"/>
    <mergeCell ref="G4:I4"/>
    <mergeCell ref="J4:L4"/>
    <mergeCell ref="M4:O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N48"/>
  <sheetViews>
    <sheetView showGridLines="0" zoomScaleNormal="100" workbookViewId="0"/>
  </sheetViews>
  <sheetFormatPr defaultColWidth="9.140625" defaultRowHeight="11.25" x14ac:dyDescent="0.2"/>
  <cols>
    <col min="1" max="1" width="1.5703125" style="119" customWidth="1"/>
    <col min="2" max="2" width="5" style="128" customWidth="1"/>
    <col min="3" max="3" width="8.5703125" style="128" customWidth="1"/>
    <col min="4" max="4" width="1.42578125" style="119" customWidth="1"/>
    <col min="5" max="5" width="46.140625" style="119" customWidth="1"/>
    <col min="6" max="8" width="10.85546875" style="119" customWidth="1"/>
    <col min="9" max="9" width="10.140625" style="119" bestFit="1" customWidth="1"/>
    <col min="10" max="10" width="10.5703125" style="119" customWidth="1"/>
    <col min="11" max="14" width="8.85546875" style="119" customWidth="1"/>
    <col min="15" max="16384" width="9.140625" style="119"/>
  </cols>
  <sheetData>
    <row r="1" spans="2:14" ht="6" customHeight="1" x14ac:dyDescent="0.2"/>
    <row r="2" spans="2:14" ht="32.25" customHeight="1" x14ac:dyDescent="0.2">
      <c r="B2" s="643" t="s">
        <v>126</v>
      </c>
      <c r="C2" s="643"/>
      <c r="D2" s="643"/>
      <c r="E2" s="643"/>
      <c r="F2" s="643"/>
      <c r="G2" s="643"/>
      <c r="H2" s="643"/>
      <c r="I2" s="643"/>
      <c r="J2" s="643"/>
      <c r="K2" s="643"/>
      <c r="L2" s="643"/>
      <c r="M2" s="643"/>
      <c r="N2" s="643"/>
    </row>
    <row r="3" spans="2:14" ht="6.75" customHeight="1" thickBot="1" x14ac:dyDescent="0.25">
      <c r="E3" s="129"/>
      <c r="N3" s="121"/>
    </row>
    <row r="4" spans="2:14" ht="24.95" customHeight="1" thickBot="1" x14ac:dyDescent="0.25">
      <c r="B4" s="567" t="s">
        <v>34</v>
      </c>
      <c r="C4" s="568"/>
      <c r="D4" s="568"/>
      <c r="E4" s="569"/>
      <c r="F4" s="644" t="s">
        <v>180</v>
      </c>
      <c r="G4" s="644"/>
      <c r="H4" s="644"/>
      <c r="I4" s="644" t="s">
        <v>181</v>
      </c>
      <c r="J4" s="644"/>
      <c r="K4" s="644"/>
      <c r="L4" s="644" t="s">
        <v>182</v>
      </c>
      <c r="M4" s="644"/>
      <c r="N4" s="644"/>
    </row>
    <row r="5" spans="2:14" s="120" customFormat="1" ht="15" customHeight="1" thickBot="1" x14ac:dyDescent="0.25">
      <c r="B5" s="570"/>
      <c r="C5" s="571"/>
      <c r="D5" s="571"/>
      <c r="E5" s="572"/>
      <c r="F5" s="22" t="s">
        <v>9</v>
      </c>
      <c r="G5" s="22" t="s">
        <v>1</v>
      </c>
      <c r="H5" s="22" t="s">
        <v>2</v>
      </c>
      <c r="I5" s="22" t="s">
        <v>9</v>
      </c>
      <c r="J5" s="22" t="s">
        <v>1</v>
      </c>
      <c r="K5" s="22" t="s">
        <v>2</v>
      </c>
      <c r="L5" s="22" t="s">
        <v>9</v>
      </c>
      <c r="M5" s="22" t="s">
        <v>1</v>
      </c>
      <c r="N5" s="22" t="s">
        <v>2</v>
      </c>
    </row>
    <row r="6" spans="2:14" s="133" customFormat="1" ht="21" customHeight="1" x14ac:dyDescent="0.2">
      <c r="B6" s="579" t="s">
        <v>241</v>
      </c>
      <c r="C6" s="580"/>
      <c r="D6" s="580"/>
      <c r="E6" s="581"/>
      <c r="F6" s="443">
        <v>23152.73</v>
      </c>
      <c r="G6" s="444">
        <v>24534.74</v>
      </c>
      <c r="H6" s="445">
        <v>21717.14</v>
      </c>
      <c r="I6" s="443">
        <v>3363.54</v>
      </c>
      <c r="J6" s="444">
        <v>3690.84</v>
      </c>
      <c r="K6" s="445">
        <v>3023.56</v>
      </c>
      <c r="L6" s="443">
        <v>122.67</v>
      </c>
      <c r="M6" s="444">
        <v>128.91999999999999</v>
      </c>
      <c r="N6" s="445">
        <v>116.18</v>
      </c>
    </row>
    <row r="7" spans="2:14" s="120" customFormat="1" ht="21.75" customHeight="1" x14ac:dyDescent="0.2">
      <c r="B7" s="30" t="s">
        <v>35</v>
      </c>
      <c r="C7" s="582" t="s">
        <v>172</v>
      </c>
      <c r="D7" s="582"/>
      <c r="E7" s="583"/>
      <c r="F7" s="431">
        <v>22264.52</v>
      </c>
      <c r="G7" s="432">
        <v>23697.06</v>
      </c>
      <c r="H7" s="433">
        <v>20085.53</v>
      </c>
      <c r="I7" s="431">
        <v>3406.24</v>
      </c>
      <c r="J7" s="432">
        <v>3652.92</v>
      </c>
      <c r="K7" s="433">
        <v>3031.04</v>
      </c>
      <c r="L7" s="431">
        <v>140.28</v>
      </c>
      <c r="M7" s="432">
        <v>138.47</v>
      </c>
      <c r="N7" s="433">
        <v>143.02000000000001</v>
      </c>
    </row>
    <row r="8" spans="2:14" s="120" customFormat="1" ht="15.75" customHeight="1" x14ac:dyDescent="0.2">
      <c r="B8" s="30" t="s">
        <v>36</v>
      </c>
      <c r="C8" s="39" t="s">
        <v>13</v>
      </c>
      <c r="D8" s="39"/>
      <c r="E8" s="337"/>
      <c r="F8" s="431">
        <v>19780.849999999999</v>
      </c>
      <c r="G8" s="432">
        <v>21882.32</v>
      </c>
      <c r="H8" s="433">
        <v>16718.75</v>
      </c>
      <c r="I8" s="431">
        <v>2913.76</v>
      </c>
      <c r="J8" s="432">
        <v>3301.76</v>
      </c>
      <c r="K8" s="433">
        <v>2348.39</v>
      </c>
      <c r="L8" s="431">
        <v>81.72</v>
      </c>
      <c r="M8" s="432">
        <v>92.93</v>
      </c>
      <c r="N8" s="433">
        <v>65.38</v>
      </c>
    </row>
    <row r="9" spans="2:14" s="125" customFormat="1" ht="12.75" customHeight="1" x14ac:dyDescent="0.2">
      <c r="B9" s="30"/>
      <c r="C9" s="364" t="s">
        <v>37</v>
      </c>
      <c r="D9" s="39" t="s">
        <v>204</v>
      </c>
      <c r="E9" s="337"/>
      <c r="F9" s="431">
        <v>26378.86</v>
      </c>
      <c r="G9" s="432">
        <v>26224.61</v>
      </c>
      <c r="H9" s="433">
        <v>27722.81</v>
      </c>
      <c r="I9" s="431">
        <v>3711.38</v>
      </c>
      <c r="J9" s="432">
        <v>3686.09</v>
      </c>
      <c r="K9" s="433">
        <v>3931.74</v>
      </c>
      <c r="L9" s="431">
        <v>39.75</v>
      </c>
      <c r="M9" s="432">
        <v>37.85</v>
      </c>
      <c r="N9" s="433">
        <v>56.3</v>
      </c>
    </row>
    <row r="10" spans="2:14" s="120" customFormat="1" ht="12.75" customHeight="1" x14ac:dyDescent="0.2">
      <c r="B10" s="30"/>
      <c r="C10" s="364" t="s">
        <v>14</v>
      </c>
      <c r="D10" s="39" t="s">
        <v>205</v>
      </c>
      <c r="E10" s="337"/>
      <c r="F10" s="431">
        <v>19395.150000000001</v>
      </c>
      <c r="G10" s="432">
        <v>21638.18</v>
      </c>
      <c r="H10" s="433">
        <v>16334.45</v>
      </c>
      <c r="I10" s="431">
        <v>2857.83</v>
      </c>
      <c r="J10" s="432">
        <v>3277.27</v>
      </c>
      <c r="K10" s="433">
        <v>2285.4899999999998</v>
      </c>
      <c r="L10" s="431">
        <v>79</v>
      </c>
      <c r="M10" s="432">
        <v>90.64</v>
      </c>
      <c r="N10" s="433">
        <v>63.11</v>
      </c>
    </row>
    <row r="11" spans="2:14" s="120" customFormat="1" ht="20.25" customHeight="1" x14ac:dyDescent="0.2">
      <c r="B11" s="42"/>
      <c r="C11" s="365" t="s">
        <v>38</v>
      </c>
      <c r="D11" s="554" t="s">
        <v>186</v>
      </c>
      <c r="E11" s="555"/>
      <c r="F11" s="431">
        <v>18410.34</v>
      </c>
      <c r="G11" s="432">
        <v>20359.72</v>
      </c>
      <c r="H11" s="433">
        <v>16504.68</v>
      </c>
      <c r="I11" s="431">
        <v>2719.6</v>
      </c>
      <c r="J11" s="432">
        <v>3138.73</v>
      </c>
      <c r="K11" s="433">
        <v>2309.86</v>
      </c>
      <c r="L11" s="431">
        <v>59.06</v>
      </c>
      <c r="M11" s="432">
        <v>46.4</v>
      </c>
      <c r="N11" s="433">
        <v>71.44</v>
      </c>
    </row>
    <row r="12" spans="2:14" s="120" customFormat="1" ht="20.25" customHeight="1" x14ac:dyDescent="0.2">
      <c r="B12" s="42"/>
      <c r="C12" s="366" t="s">
        <v>39</v>
      </c>
      <c r="D12" s="556" t="s">
        <v>190</v>
      </c>
      <c r="E12" s="557"/>
      <c r="F12" s="431">
        <v>15513.95</v>
      </c>
      <c r="G12" s="432">
        <v>17997.34</v>
      </c>
      <c r="H12" s="433">
        <v>13862.43</v>
      </c>
      <c r="I12" s="431">
        <v>2181.7199999999998</v>
      </c>
      <c r="J12" s="432">
        <v>2642.66</v>
      </c>
      <c r="K12" s="433">
        <v>1875.18</v>
      </c>
      <c r="L12" s="431">
        <v>22.46</v>
      </c>
      <c r="M12" s="432">
        <v>23.32</v>
      </c>
      <c r="N12" s="433">
        <v>21.89</v>
      </c>
    </row>
    <row r="13" spans="2:14" s="120" customFormat="1" ht="21.75" customHeight="1" x14ac:dyDescent="0.2">
      <c r="B13" s="42"/>
      <c r="C13" s="366" t="s">
        <v>40</v>
      </c>
      <c r="D13" s="556" t="s">
        <v>209</v>
      </c>
      <c r="E13" s="557"/>
      <c r="F13" s="431">
        <v>23796</v>
      </c>
      <c r="G13" s="432">
        <v>25344.77</v>
      </c>
      <c r="H13" s="433">
        <v>19886.18</v>
      </c>
      <c r="I13" s="431">
        <v>3946.33</v>
      </c>
      <c r="J13" s="432">
        <v>4166.57</v>
      </c>
      <c r="K13" s="433">
        <v>3390.32</v>
      </c>
      <c r="L13" s="431">
        <v>61.2</v>
      </c>
      <c r="M13" s="432">
        <v>62.56</v>
      </c>
      <c r="N13" s="433">
        <v>57.75</v>
      </c>
    </row>
    <row r="14" spans="2:14" s="120" customFormat="1" ht="21.75" customHeight="1" x14ac:dyDescent="0.2">
      <c r="B14" s="42"/>
      <c r="C14" s="366" t="s">
        <v>41</v>
      </c>
      <c r="D14" s="556" t="s">
        <v>191</v>
      </c>
      <c r="E14" s="557"/>
      <c r="F14" s="431">
        <v>23780.54</v>
      </c>
      <c r="G14" s="432">
        <v>25610.400000000001</v>
      </c>
      <c r="H14" s="433">
        <v>20615.349999999999</v>
      </c>
      <c r="I14" s="431">
        <v>3724.59</v>
      </c>
      <c r="J14" s="432">
        <v>4091.85</v>
      </c>
      <c r="K14" s="433">
        <v>3089.34</v>
      </c>
      <c r="L14" s="431">
        <v>145.66</v>
      </c>
      <c r="M14" s="432">
        <v>174.93</v>
      </c>
      <c r="N14" s="433">
        <v>95.03</v>
      </c>
    </row>
    <row r="15" spans="2:14" s="120" customFormat="1" ht="21.75" customHeight="1" x14ac:dyDescent="0.2">
      <c r="B15" s="42"/>
      <c r="C15" s="366" t="s">
        <v>42</v>
      </c>
      <c r="D15" s="556" t="s">
        <v>210</v>
      </c>
      <c r="E15" s="557"/>
      <c r="F15" s="431">
        <v>19693.96</v>
      </c>
      <c r="G15" s="432">
        <v>20445.55</v>
      </c>
      <c r="H15" s="433">
        <v>17061.23</v>
      </c>
      <c r="I15" s="431">
        <v>2909.72</v>
      </c>
      <c r="J15" s="432">
        <v>3032.11</v>
      </c>
      <c r="K15" s="433">
        <v>2481</v>
      </c>
      <c r="L15" s="431">
        <v>91.89</v>
      </c>
      <c r="M15" s="432">
        <v>105.43</v>
      </c>
      <c r="N15" s="433">
        <v>44.46</v>
      </c>
    </row>
    <row r="16" spans="2:14" s="120" customFormat="1" ht="21.75" customHeight="1" x14ac:dyDescent="0.2">
      <c r="B16" s="42"/>
      <c r="C16" s="366" t="s">
        <v>43</v>
      </c>
      <c r="D16" s="556" t="s">
        <v>192</v>
      </c>
      <c r="E16" s="557"/>
      <c r="F16" s="431">
        <v>22753.08</v>
      </c>
      <c r="G16" s="432">
        <v>23954.42</v>
      </c>
      <c r="H16" s="433">
        <v>20107.7</v>
      </c>
      <c r="I16" s="431">
        <v>3336.43</v>
      </c>
      <c r="J16" s="432">
        <v>3627.62</v>
      </c>
      <c r="K16" s="433">
        <v>2695.24</v>
      </c>
      <c r="L16" s="431">
        <v>176.53</v>
      </c>
      <c r="M16" s="432">
        <v>166.93</v>
      </c>
      <c r="N16" s="433">
        <v>197.68</v>
      </c>
    </row>
    <row r="17" spans="2:14" s="120" customFormat="1" ht="21.75" customHeight="1" x14ac:dyDescent="0.2">
      <c r="B17" s="42"/>
      <c r="C17" s="366" t="s">
        <v>44</v>
      </c>
      <c r="D17" s="556" t="s">
        <v>211</v>
      </c>
      <c r="E17" s="557"/>
      <c r="F17" s="431">
        <v>21493.58</v>
      </c>
      <c r="G17" s="432">
        <v>24477.34</v>
      </c>
      <c r="H17" s="433">
        <v>16998.39</v>
      </c>
      <c r="I17" s="431">
        <v>3104.18</v>
      </c>
      <c r="J17" s="432">
        <v>3640.53</v>
      </c>
      <c r="K17" s="433">
        <v>2296.13</v>
      </c>
      <c r="L17" s="431">
        <v>76.89</v>
      </c>
      <c r="M17" s="432">
        <v>49.48</v>
      </c>
      <c r="N17" s="433">
        <v>118.18</v>
      </c>
    </row>
    <row r="18" spans="2:14" s="120" customFormat="1" ht="21.75" customHeight="1" x14ac:dyDescent="0.2">
      <c r="B18" s="42"/>
      <c r="C18" s="366" t="s">
        <v>45</v>
      </c>
      <c r="D18" s="556" t="s">
        <v>212</v>
      </c>
      <c r="E18" s="557"/>
      <c r="F18" s="431">
        <v>15650.4</v>
      </c>
      <c r="G18" s="432">
        <v>16346.77</v>
      </c>
      <c r="H18" s="433">
        <v>14542.06</v>
      </c>
      <c r="I18" s="431">
        <v>2150.4</v>
      </c>
      <c r="J18" s="432">
        <v>2320.9899999999998</v>
      </c>
      <c r="K18" s="433">
        <v>1878.9</v>
      </c>
      <c r="L18" s="431">
        <v>59.96</v>
      </c>
      <c r="M18" s="432">
        <v>68.709999999999994</v>
      </c>
      <c r="N18" s="433">
        <v>46.03</v>
      </c>
    </row>
    <row r="19" spans="2:14" s="120" customFormat="1" ht="21.75" customHeight="1" x14ac:dyDescent="0.2">
      <c r="B19" s="42"/>
      <c r="C19" s="366">
        <v>33</v>
      </c>
      <c r="D19" s="556" t="s">
        <v>213</v>
      </c>
      <c r="E19" s="557"/>
      <c r="F19" s="431">
        <v>22810.74</v>
      </c>
      <c r="G19" s="432">
        <v>23726.58</v>
      </c>
      <c r="H19" s="433">
        <v>19111.13</v>
      </c>
      <c r="I19" s="431">
        <v>3086.28</v>
      </c>
      <c r="J19" s="432">
        <v>3223.22</v>
      </c>
      <c r="K19" s="433">
        <v>2533.08</v>
      </c>
      <c r="L19" s="431">
        <v>85.49</v>
      </c>
      <c r="M19" s="432">
        <v>89.25</v>
      </c>
      <c r="N19" s="433">
        <v>70.290000000000006</v>
      </c>
    </row>
    <row r="20" spans="2:14" s="120" customFormat="1" ht="24" customHeight="1" x14ac:dyDescent="0.2">
      <c r="B20" s="30" t="s">
        <v>46</v>
      </c>
      <c r="C20" s="558" t="s">
        <v>206</v>
      </c>
      <c r="D20" s="558"/>
      <c r="E20" s="559"/>
      <c r="F20" s="431">
        <v>24394.55</v>
      </c>
      <c r="G20" s="432">
        <v>23639.63</v>
      </c>
      <c r="H20" s="433">
        <v>27022.62</v>
      </c>
      <c r="I20" s="431">
        <v>3617.01</v>
      </c>
      <c r="J20" s="432">
        <v>3490.72</v>
      </c>
      <c r="K20" s="433">
        <v>4056.65</v>
      </c>
      <c r="L20" s="431">
        <v>133.31</v>
      </c>
      <c r="M20" s="432">
        <v>133.26</v>
      </c>
      <c r="N20" s="433">
        <v>133.47999999999999</v>
      </c>
    </row>
    <row r="21" spans="2:14" s="120" customFormat="1" ht="21.75" customHeight="1" x14ac:dyDescent="0.2">
      <c r="B21" s="42"/>
      <c r="C21" s="364" t="s">
        <v>102</v>
      </c>
      <c r="D21" s="558" t="s">
        <v>103</v>
      </c>
      <c r="E21" s="559"/>
      <c r="F21" s="431">
        <v>44867.29</v>
      </c>
      <c r="G21" s="432">
        <v>44632.4</v>
      </c>
      <c r="H21" s="433">
        <v>45562.06</v>
      </c>
      <c r="I21" s="431">
        <v>8028.74</v>
      </c>
      <c r="J21" s="432">
        <v>7846.52</v>
      </c>
      <c r="K21" s="433">
        <v>8567.7099999999991</v>
      </c>
      <c r="L21" s="431">
        <v>414.96</v>
      </c>
      <c r="M21" s="432">
        <v>417.8</v>
      </c>
      <c r="N21" s="433">
        <v>406.59</v>
      </c>
    </row>
    <row r="22" spans="2:14" s="120" customFormat="1" ht="24" customHeight="1" x14ac:dyDescent="0.2">
      <c r="B22" s="42"/>
      <c r="C22" s="364" t="s">
        <v>7</v>
      </c>
      <c r="D22" s="558" t="s">
        <v>208</v>
      </c>
      <c r="E22" s="559"/>
      <c r="F22" s="431">
        <v>18742.900000000001</v>
      </c>
      <c r="G22" s="432">
        <v>18122.38</v>
      </c>
      <c r="H22" s="433">
        <v>21008.41</v>
      </c>
      <c r="I22" s="431">
        <v>2399.12</v>
      </c>
      <c r="J22" s="432">
        <v>2345.9499999999998</v>
      </c>
      <c r="K22" s="433">
        <v>2593.2600000000002</v>
      </c>
      <c r="L22" s="431">
        <v>55.55</v>
      </c>
      <c r="M22" s="432">
        <v>58.48</v>
      </c>
      <c r="N22" s="433">
        <v>44.88</v>
      </c>
    </row>
    <row r="23" spans="2:14" s="120" customFormat="1" ht="13.5" customHeight="1" x14ac:dyDescent="0.2">
      <c r="B23" s="30"/>
      <c r="C23" s="364" t="s">
        <v>24</v>
      </c>
      <c r="D23" s="558" t="s">
        <v>16</v>
      </c>
      <c r="E23" s="559"/>
      <c r="F23" s="431">
        <v>18551.07</v>
      </c>
      <c r="G23" s="432">
        <v>18430.55</v>
      </c>
      <c r="H23" s="433">
        <v>19590.349999999999</v>
      </c>
      <c r="I23" s="431">
        <v>2746.3</v>
      </c>
      <c r="J23" s="432">
        <v>2722.73</v>
      </c>
      <c r="K23" s="433">
        <v>2949.51</v>
      </c>
      <c r="L23" s="431">
        <v>55.41</v>
      </c>
      <c r="M23" s="432">
        <v>50.83</v>
      </c>
      <c r="N23" s="433">
        <v>94.93</v>
      </c>
    </row>
    <row r="24" spans="2:14" s="120" customFormat="1" ht="13.5" customHeight="1" x14ac:dyDescent="0.2">
      <c r="B24" s="30" t="s">
        <v>47</v>
      </c>
      <c r="C24" s="558" t="s">
        <v>17</v>
      </c>
      <c r="D24" s="558"/>
      <c r="E24" s="559"/>
      <c r="F24" s="431">
        <v>24027.95</v>
      </c>
      <c r="G24" s="432">
        <v>25846.91</v>
      </c>
      <c r="H24" s="433">
        <v>21657.24</v>
      </c>
      <c r="I24" s="431">
        <v>3744.8</v>
      </c>
      <c r="J24" s="432">
        <v>4048.44</v>
      </c>
      <c r="K24" s="433">
        <v>3349.06</v>
      </c>
      <c r="L24" s="431">
        <v>181.46</v>
      </c>
      <c r="M24" s="432">
        <v>182.16</v>
      </c>
      <c r="N24" s="433">
        <v>180.55</v>
      </c>
    </row>
    <row r="25" spans="2:14" s="120" customFormat="1" ht="14.25" customHeight="1" x14ac:dyDescent="0.2">
      <c r="B25" s="107"/>
      <c r="C25" s="364" t="s">
        <v>18</v>
      </c>
      <c r="D25" s="558" t="s">
        <v>203</v>
      </c>
      <c r="E25" s="559"/>
      <c r="F25" s="417">
        <v>22706.65</v>
      </c>
      <c r="G25" s="418">
        <v>23936.29</v>
      </c>
      <c r="H25" s="419">
        <v>21287.22</v>
      </c>
      <c r="I25" s="417">
        <v>3752.33</v>
      </c>
      <c r="J25" s="418">
        <v>4003.69</v>
      </c>
      <c r="K25" s="419">
        <v>3462.18</v>
      </c>
      <c r="L25" s="417">
        <v>143.19</v>
      </c>
      <c r="M25" s="418">
        <v>109.3</v>
      </c>
      <c r="N25" s="433">
        <v>182.31</v>
      </c>
    </row>
    <row r="26" spans="2:14" s="120" customFormat="1" ht="13.5" customHeight="1" x14ac:dyDescent="0.2">
      <c r="B26" s="30"/>
      <c r="C26" s="367">
        <v>45</v>
      </c>
      <c r="D26" s="556" t="s">
        <v>187</v>
      </c>
      <c r="E26" s="557"/>
      <c r="F26" s="431">
        <v>21170.77</v>
      </c>
      <c r="G26" s="432">
        <v>21508.080000000002</v>
      </c>
      <c r="H26" s="433">
        <v>19505.47</v>
      </c>
      <c r="I26" s="431">
        <v>3556.36</v>
      </c>
      <c r="J26" s="432">
        <v>3709.91</v>
      </c>
      <c r="K26" s="433">
        <v>2798.29</v>
      </c>
      <c r="L26" s="431">
        <v>37.83</v>
      </c>
      <c r="M26" s="432">
        <v>28.26</v>
      </c>
      <c r="N26" s="433">
        <v>85.09</v>
      </c>
    </row>
    <row r="27" spans="2:14" s="120" customFormat="1" ht="21.75" customHeight="1" x14ac:dyDescent="0.2">
      <c r="B27" s="30"/>
      <c r="C27" s="367">
        <v>46</v>
      </c>
      <c r="D27" s="556" t="s">
        <v>189</v>
      </c>
      <c r="E27" s="557"/>
      <c r="F27" s="431">
        <v>28082.5</v>
      </c>
      <c r="G27" s="432">
        <v>28093.48</v>
      </c>
      <c r="H27" s="433">
        <v>28064.78</v>
      </c>
      <c r="I27" s="431">
        <v>5064.71</v>
      </c>
      <c r="J27" s="432">
        <v>4962.6499999999996</v>
      </c>
      <c r="K27" s="433">
        <v>5229.4399999999996</v>
      </c>
      <c r="L27" s="431">
        <v>209.2</v>
      </c>
      <c r="M27" s="432">
        <v>139.19999999999999</v>
      </c>
      <c r="N27" s="433">
        <v>322.19</v>
      </c>
    </row>
    <row r="28" spans="2:14" s="120" customFormat="1" ht="21.75" customHeight="1" x14ac:dyDescent="0.2">
      <c r="B28" s="30"/>
      <c r="C28" s="367">
        <v>47</v>
      </c>
      <c r="D28" s="556" t="s">
        <v>188</v>
      </c>
      <c r="E28" s="557"/>
      <c r="F28" s="431">
        <v>19820.52</v>
      </c>
      <c r="G28" s="432">
        <v>21307.5</v>
      </c>
      <c r="H28" s="433">
        <v>18691.150000000001</v>
      </c>
      <c r="I28" s="431">
        <v>3013.89</v>
      </c>
      <c r="J28" s="432">
        <v>3300.22</v>
      </c>
      <c r="K28" s="433">
        <v>2796.42</v>
      </c>
      <c r="L28" s="431">
        <v>124.11</v>
      </c>
      <c r="M28" s="432">
        <v>113.57</v>
      </c>
      <c r="N28" s="433">
        <v>132.12</v>
      </c>
    </row>
    <row r="29" spans="2:14" s="120" customFormat="1" ht="13.5" customHeight="1" x14ac:dyDescent="0.2">
      <c r="B29" s="30"/>
      <c r="C29" s="364" t="s">
        <v>1</v>
      </c>
      <c r="D29" s="558" t="str">
        <f>"Transportes e armazenagem"</f>
        <v>Transportes e armazenagem</v>
      </c>
      <c r="E29" s="559"/>
      <c r="F29" s="431">
        <v>25513.4</v>
      </c>
      <c r="G29" s="432">
        <v>25589.09</v>
      </c>
      <c r="H29" s="433">
        <v>25173.23</v>
      </c>
      <c r="I29" s="431">
        <v>3001.84</v>
      </c>
      <c r="J29" s="432">
        <v>2983.9</v>
      </c>
      <c r="K29" s="433">
        <v>3082.47</v>
      </c>
      <c r="L29" s="431">
        <v>62.85</v>
      </c>
      <c r="M29" s="432">
        <v>55.65</v>
      </c>
      <c r="N29" s="433">
        <v>95.22</v>
      </c>
    </row>
    <row r="30" spans="2:14" s="120" customFormat="1" ht="13.5" customHeight="1" x14ac:dyDescent="0.2">
      <c r="B30" s="30"/>
      <c r="C30" s="364" t="s">
        <v>19</v>
      </c>
      <c r="D30" s="558" t="s">
        <v>201</v>
      </c>
      <c r="E30" s="559"/>
      <c r="F30" s="431">
        <v>16515.14</v>
      </c>
      <c r="G30" s="432">
        <v>18326.37</v>
      </c>
      <c r="H30" s="433">
        <v>15038.74</v>
      </c>
      <c r="I30" s="431">
        <v>2296.88</v>
      </c>
      <c r="J30" s="432">
        <v>2740.55</v>
      </c>
      <c r="K30" s="433">
        <v>1935.23</v>
      </c>
      <c r="L30" s="431">
        <v>101.48</v>
      </c>
      <c r="M30" s="432">
        <v>107.96</v>
      </c>
      <c r="N30" s="433">
        <v>96.2</v>
      </c>
    </row>
    <row r="31" spans="2:14" s="120" customFormat="1" ht="13.5" customHeight="1" x14ac:dyDescent="0.2">
      <c r="B31" s="30"/>
      <c r="C31" s="364" t="s">
        <v>20</v>
      </c>
      <c r="D31" s="558" t="str">
        <f>"Actividades de informação e de comunicação "</f>
        <v xml:space="preserve">Actividades de informação e de comunicação </v>
      </c>
      <c r="E31" s="559"/>
      <c r="F31" s="417">
        <v>35314.129999999997</v>
      </c>
      <c r="G31" s="418">
        <v>37229.51</v>
      </c>
      <c r="H31" s="419">
        <v>31530.33</v>
      </c>
      <c r="I31" s="417">
        <v>5562.95</v>
      </c>
      <c r="J31" s="418">
        <v>5829.96</v>
      </c>
      <c r="K31" s="419">
        <v>5035.47</v>
      </c>
      <c r="L31" s="417">
        <v>450.41</v>
      </c>
      <c r="M31" s="418">
        <v>440.64</v>
      </c>
      <c r="N31" s="419">
        <v>469.71</v>
      </c>
    </row>
    <row r="32" spans="2:14" s="120" customFormat="1" ht="19.5" customHeight="1" x14ac:dyDescent="0.2">
      <c r="B32" s="30"/>
      <c r="C32" s="367" t="s">
        <v>50</v>
      </c>
      <c r="D32" s="556" t="s">
        <v>196</v>
      </c>
      <c r="E32" s="557"/>
      <c r="F32" s="431">
        <v>30291.040000000001</v>
      </c>
      <c r="G32" s="432">
        <v>34138.370000000003</v>
      </c>
      <c r="H32" s="433">
        <v>26523.18</v>
      </c>
      <c r="I32" s="431">
        <v>4352.21</v>
      </c>
      <c r="J32" s="432">
        <v>4976.6400000000003</v>
      </c>
      <c r="K32" s="433">
        <v>3740.69</v>
      </c>
      <c r="L32" s="431">
        <v>262.42</v>
      </c>
      <c r="M32" s="432">
        <v>263.08</v>
      </c>
      <c r="N32" s="433">
        <v>261.77</v>
      </c>
    </row>
    <row r="33" spans="2:14" s="120" customFormat="1" ht="21.75" customHeight="1" x14ac:dyDescent="0.2">
      <c r="B33" s="30"/>
      <c r="C33" s="367" t="s">
        <v>51</v>
      </c>
      <c r="D33" s="556" t="s">
        <v>194</v>
      </c>
      <c r="E33" s="557"/>
      <c r="F33" s="431">
        <v>37860.35</v>
      </c>
      <c r="G33" s="432">
        <v>35818.06</v>
      </c>
      <c r="H33" s="433">
        <v>41727.839999999997</v>
      </c>
      <c r="I33" s="431">
        <v>5768.59</v>
      </c>
      <c r="J33" s="432">
        <v>4930.88</v>
      </c>
      <c r="K33" s="433">
        <v>7354.95</v>
      </c>
      <c r="L33" s="431">
        <v>234.55</v>
      </c>
      <c r="M33" s="432">
        <v>205.51</v>
      </c>
      <c r="N33" s="433">
        <v>289.54000000000002</v>
      </c>
    </row>
    <row r="34" spans="2:14" s="120" customFormat="1" ht="19.5" customHeight="1" x14ac:dyDescent="0.2">
      <c r="B34" s="30"/>
      <c r="C34" s="367" t="s">
        <v>52</v>
      </c>
      <c r="D34" s="556" t="s">
        <v>197</v>
      </c>
      <c r="E34" s="557"/>
      <c r="F34" s="431">
        <v>35354.519999999997</v>
      </c>
      <c r="G34" s="432">
        <v>37722.25</v>
      </c>
      <c r="H34" s="433">
        <v>30242.03</v>
      </c>
      <c r="I34" s="431">
        <v>5650.62</v>
      </c>
      <c r="J34" s="432">
        <v>6059.14</v>
      </c>
      <c r="K34" s="433">
        <v>4768.53</v>
      </c>
      <c r="L34" s="431">
        <v>511.35</v>
      </c>
      <c r="M34" s="432">
        <v>497.11</v>
      </c>
      <c r="N34" s="433">
        <v>542.08000000000004</v>
      </c>
    </row>
    <row r="35" spans="2:14" s="120" customFormat="1" ht="15" customHeight="1" x14ac:dyDescent="0.2">
      <c r="B35" s="30"/>
      <c r="C35" s="364" t="s">
        <v>21</v>
      </c>
      <c r="D35" s="558" t="s">
        <v>215</v>
      </c>
      <c r="E35" s="559"/>
      <c r="F35" s="431">
        <v>41391.42</v>
      </c>
      <c r="G35" s="432">
        <v>46462.17</v>
      </c>
      <c r="H35" s="433">
        <v>36567.43</v>
      </c>
      <c r="I35" s="431">
        <v>7293.35</v>
      </c>
      <c r="J35" s="432">
        <v>8182.39</v>
      </c>
      <c r="K35" s="433">
        <v>6447.58</v>
      </c>
      <c r="L35" s="431">
        <v>270.11</v>
      </c>
      <c r="M35" s="432">
        <v>365.89</v>
      </c>
      <c r="N35" s="433">
        <v>178.99</v>
      </c>
    </row>
    <row r="36" spans="2:14" s="120" customFormat="1" ht="12" customHeight="1" x14ac:dyDescent="0.2">
      <c r="B36" s="30"/>
      <c r="C36" s="367" t="s">
        <v>49</v>
      </c>
      <c r="D36" s="556" t="s">
        <v>193</v>
      </c>
      <c r="E36" s="557"/>
      <c r="F36" s="431">
        <v>43497.22</v>
      </c>
      <c r="G36" s="432">
        <v>48421.120000000003</v>
      </c>
      <c r="H36" s="433">
        <v>38469.67</v>
      </c>
      <c r="I36" s="431">
        <v>7582.48</v>
      </c>
      <c r="J36" s="432">
        <v>8437.6</v>
      </c>
      <c r="K36" s="433">
        <v>6709.36</v>
      </c>
      <c r="L36" s="431">
        <v>332.56</v>
      </c>
      <c r="M36" s="432">
        <v>446.51</v>
      </c>
      <c r="N36" s="433">
        <v>216.21</v>
      </c>
    </row>
    <row r="37" spans="2:14" s="120" customFormat="1" ht="27.75" customHeight="1" x14ac:dyDescent="0.2">
      <c r="B37" s="30"/>
      <c r="C37" s="367" t="s">
        <v>53</v>
      </c>
      <c r="D37" s="556" t="s">
        <v>207</v>
      </c>
      <c r="E37" s="557"/>
      <c r="F37" s="431">
        <v>34576.5</v>
      </c>
      <c r="G37" s="432">
        <v>39019.29</v>
      </c>
      <c r="H37" s="433">
        <v>31220.47</v>
      </c>
      <c r="I37" s="431">
        <v>6357.65</v>
      </c>
      <c r="J37" s="432">
        <v>7212.72</v>
      </c>
      <c r="K37" s="433">
        <v>5711.75</v>
      </c>
      <c r="L37" s="431">
        <v>68</v>
      </c>
      <c r="M37" s="432">
        <v>59.56</v>
      </c>
      <c r="N37" s="433">
        <v>74.37</v>
      </c>
    </row>
    <row r="38" spans="2:14" s="120" customFormat="1" ht="21" customHeight="1" x14ac:dyDescent="0.2">
      <c r="B38" s="30" t="s">
        <v>54</v>
      </c>
      <c r="C38" s="560" t="s">
        <v>214</v>
      </c>
      <c r="D38" s="560"/>
      <c r="E38" s="561"/>
      <c r="F38" s="431">
        <v>31752.74</v>
      </c>
      <c r="G38" s="432">
        <v>35459.730000000003</v>
      </c>
      <c r="H38" s="433">
        <v>27531.07</v>
      </c>
      <c r="I38" s="431">
        <v>5806.9</v>
      </c>
      <c r="J38" s="432">
        <v>6714.1</v>
      </c>
      <c r="K38" s="433">
        <v>4773.7299999999996</v>
      </c>
      <c r="L38" s="431">
        <v>512.94000000000005</v>
      </c>
      <c r="M38" s="432">
        <v>611.9</v>
      </c>
      <c r="N38" s="433">
        <v>400.24</v>
      </c>
    </row>
    <row r="39" spans="2:14" s="120" customFormat="1" ht="16.5" customHeight="1" x14ac:dyDescent="0.2">
      <c r="B39" s="30"/>
      <c r="C39" s="364" t="s">
        <v>23</v>
      </c>
      <c r="D39" s="564" t="s">
        <v>202</v>
      </c>
      <c r="E39" s="565"/>
      <c r="F39" s="431">
        <v>16810.75</v>
      </c>
      <c r="G39" s="432">
        <v>17519.849999999999</v>
      </c>
      <c r="H39" s="433">
        <v>15892.84</v>
      </c>
      <c r="I39" s="431">
        <v>2277.39</v>
      </c>
      <c r="J39" s="432">
        <v>2419.64</v>
      </c>
      <c r="K39" s="433">
        <v>2093.2399999999998</v>
      </c>
      <c r="L39" s="431">
        <v>49.12</v>
      </c>
      <c r="M39" s="432">
        <v>44.38</v>
      </c>
      <c r="N39" s="433">
        <v>55.27</v>
      </c>
    </row>
    <row r="40" spans="2:14" s="120" customFormat="1" ht="27.75" customHeight="1" x14ac:dyDescent="0.2">
      <c r="B40" s="30" t="s">
        <v>48</v>
      </c>
      <c r="C40" s="558" t="s">
        <v>173</v>
      </c>
      <c r="D40" s="558"/>
      <c r="E40" s="559"/>
      <c r="F40" s="431">
        <v>25849.78</v>
      </c>
      <c r="G40" s="432">
        <v>31368.3</v>
      </c>
      <c r="H40" s="433">
        <v>24251.49</v>
      </c>
      <c r="I40" s="431">
        <v>3233.88</v>
      </c>
      <c r="J40" s="432">
        <v>4000.2</v>
      </c>
      <c r="K40" s="433">
        <v>3011.94</v>
      </c>
      <c r="L40" s="431">
        <v>69.22</v>
      </c>
      <c r="M40" s="432">
        <v>51.04</v>
      </c>
      <c r="N40" s="433">
        <v>74.48</v>
      </c>
    </row>
    <row r="41" spans="2:14" s="125" customFormat="1" ht="10.5" customHeight="1" x14ac:dyDescent="0.2">
      <c r="B41" s="42"/>
      <c r="C41" s="368" t="s">
        <v>55</v>
      </c>
      <c r="D41" s="560" t="s">
        <v>22</v>
      </c>
      <c r="E41" s="561"/>
      <c r="F41" s="431">
        <v>33661.99</v>
      </c>
      <c r="G41" s="432">
        <v>36433.03</v>
      </c>
      <c r="H41" s="433">
        <v>32604.21</v>
      </c>
      <c r="I41" s="431">
        <v>4305.6499999999996</v>
      </c>
      <c r="J41" s="432">
        <v>4638.7299999999996</v>
      </c>
      <c r="K41" s="433">
        <v>4178.51</v>
      </c>
      <c r="L41" s="431">
        <v>43.82</v>
      </c>
      <c r="M41" s="432">
        <v>33.1</v>
      </c>
      <c r="N41" s="433">
        <v>47.92</v>
      </c>
    </row>
    <row r="42" spans="2:14" s="120" customFormat="1" ht="13.5" customHeight="1" x14ac:dyDescent="0.2">
      <c r="B42" s="42"/>
      <c r="C42" s="368" t="s">
        <v>56</v>
      </c>
      <c r="D42" s="560" t="s">
        <v>200</v>
      </c>
      <c r="E42" s="561"/>
      <c r="F42" s="431">
        <v>20691.490000000002</v>
      </c>
      <c r="G42" s="432">
        <v>26814.01</v>
      </c>
      <c r="H42" s="433">
        <v>19580.59</v>
      </c>
      <c r="I42" s="431">
        <v>2507.7199999999998</v>
      </c>
      <c r="J42" s="432">
        <v>3376.59</v>
      </c>
      <c r="K42" s="433">
        <v>2350.0700000000002</v>
      </c>
      <c r="L42" s="431">
        <v>86.11</v>
      </c>
      <c r="M42" s="432">
        <v>61.41</v>
      </c>
      <c r="N42" s="433">
        <v>90.6</v>
      </c>
    </row>
    <row r="43" spans="2:14" s="120" customFormat="1" ht="12.75" customHeight="1" x14ac:dyDescent="0.2">
      <c r="B43" s="42"/>
      <c r="C43" s="368" t="s">
        <v>57</v>
      </c>
      <c r="D43" s="560" t="s">
        <v>199</v>
      </c>
      <c r="E43" s="561"/>
      <c r="F43" s="431">
        <v>27154.75</v>
      </c>
      <c r="G43" s="432">
        <v>31637.34</v>
      </c>
      <c r="H43" s="433">
        <v>19602.93</v>
      </c>
      <c r="I43" s="431">
        <v>3610.69</v>
      </c>
      <c r="J43" s="432">
        <v>4268.05</v>
      </c>
      <c r="K43" s="433">
        <v>2503.25</v>
      </c>
      <c r="L43" s="431">
        <v>72.45</v>
      </c>
      <c r="M43" s="432">
        <v>91.61</v>
      </c>
      <c r="N43" s="433">
        <v>40.17</v>
      </c>
    </row>
    <row r="44" spans="2:14" s="120" customFormat="1" ht="14.25" customHeight="1" thickBot="1" x14ac:dyDescent="0.25">
      <c r="B44" s="65"/>
      <c r="C44" s="369" t="s">
        <v>58</v>
      </c>
      <c r="D44" s="562" t="s">
        <v>198</v>
      </c>
      <c r="E44" s="563"/>
      <c r="F44" s="459">
        <v>19177.509999999998</v>
      </c>
      <c r="G44" s="437">
        <v>20222.29</v>
      </c>
      <c r="H44" s="438">
        <v>18649.509999999998</v>
      </c>
      <c r="I44" s="436">
        <v>2396.2800000000002</v>
      </c>
      <c r="J44" s="437">
        <v>2556.2399999999998</v>
      </c>
      <c r="K44" s="438">
        <v>2315.44</v>
      </c>
      <c r="L44" s="436">
        <v>84.26</v>
      </c>
      <c r="M44" s="437">
        <v>67.739999999999995</v>
      </c>
      <c r="N44" s="438">
        <v>92.61</v>
      </c>
    </row>
    <row r="45" spans="2:14" ht="12" x14ac:dyDescent="0.2">
      <c r="B45" s="640" t="s">
        <v>154</v>
      </c>
      <c r="C45" s="641"/>
      <c r="D45" s="642"/>
      <c r="E45" s="642"/>
      <c r="F45" s="641"/>
      <c r="G45" s="641"/>
      <c r="H45" s="641"/>
      <c r="I45" s="641"/>
      <c r="J45" s="641"/>
      <c r="K45" s="641"/>
      <c r="L45" s="641"/>
      <c r="M45" s="641"/>
      <c r="N45" s="641"/>
    </row>
    <row r="46" spans="2:14" ht="10.5" customHeight="1" x14ac:dyDescent="0.2">
      <c r="B46" s="640" t="s">
        <v>95</v>
      </c>
      <c r="C46" s="640"/>
      <c r="D46" s="640"/>
      <c r="E46" s="640"/>
      <c r="F46" s="640"/>
      <c r="G46" s="640"/>
      <c r="H46" s="640"/>
      <c r="I46" s="640"/>
      <c r="J46" s="640"/>
      <c r="K46" s="640"/>
      <c r="L46" s="640"/>
      <c r="M46" s="640"/>
      <c r="N46" s="640"/>
    </row>
    <row r="47" spans="2:14" ht="10.5" customHeight="1" x14ac:dyDescent="0.2">
      <c r="B47" s="640" t="s">
        <v>93</v>
      </c>
      <c r="C47" s="640"/>
      <c r="D47" s="640"/>
      <c r="E47" s="640"/>
      <c r="F47" s="640"/>
      <c r="G47" s="640"/>
      <c r="H47" s="640"/>
      <c r="I47" s="640"/>
      <c r="J47" s="640"/>
      <c r="K47" s="640"/>
      <c r="L47" s="640"/>
      <c r="M47" s="640"/>
      <c r="N47" s="640"/>
    </row>
    <row r="48" spans="2:14" ht="10.5" customHeight="1" x14ac:dyDescent="0.2"/>
  </sheetData>
  <mergeCells count="44">
    <mergeCell ref="D25:E25"/>
    <mergeCell ref="C24:E24"/>
    <mergeCell ref="D26:E26"/>
    <mergeCell ref="D27:E27"/>
    <mergeCell ref="C38:E38"/>
    <mergeCell ref="I4:K4"/>
    <mergeCell ref="B6:E6"/>
    <mergeCell ref="C7:E7"/>
    <mergeCell ref="D11:E11"/>
    <mergeCell ref="D12:E12"/>
    <mergeCell ref="D17:E17"/>
    <mergeCell ref="D28:E28"/>
    <mergeCell ref="B2:N2"/>
    <mergeCell ref="B4:E5"/>
    <mergeCell ref="D18:E18"/>
    <mergeCell ref="D23:E23"/>
    <mergeCell ref="D21:E21"/>
    <mergeCell ref="D22:E22"/>
    <mergeCell ref="C20:E20"/>
    <mergeCell ref="D19:E19"/>
    <mergeCell ref="L4:N4"/>
    <mergeCell ref="D13:E13"/>
    <mergeCell ref="F4:H4"/>
    <mergeCell ref="D14:E14"/>
    <mergeCell ref="D15:E15"/>
    <mergeCell ref="D16:E16"/>
    <mergeCell ref="B46:N46"/>
    <mergeCell ref="B47:N47"/>
    <mergeCell ref="D41:E41"/>
    <mergeCell ref="D42:E42"/>
    <mergeCell ref="D43:E43"/>
    <mergeCell ref="D44:E44"/>
    <mergeCell ref="B45:N45"/>
    <mergeCell ref="C40:E40"/>
    <mergeCell ref="D29:E29"/>
    <mergeCell ref="D30:E30"/>
    <mergeCell ref="D31:E31"/>
    <mergeCell ref="D32:E32"/>
    <mergeCell ref="D33:E33"/>
    <mergeCell ref="D35:E35"/>
    <mergeCell ref="D36:E36"/>
    <mergeCell ref="D37:E37"/>
    <mergeCell ref="D39:E39"/>
    <mergeCell ref="D34:E34"/>
  </mergeCells>
  <printOptions horizontalCentered="1"/>
  <pageMargins left="0.23622047244094491" right="0.23622047244094491" top="0.70866141732283472" bottom="0" header="0.19685039370078741" footer="0"/>
  <pageSetup paperSize="9" scale="64" orientation="landscape" r:id="rId1"/>
  <headerFooter scaleWithDoc="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M47"/>
  <sheetViews>
    <sheetView showGridLines="0" zoomScaleNormal="100" workbookViewId="0"/>
  </sheetViews>
  <sheetFormatPr defaultColWidth="9.140625" defaultRowHeight="11.25" x14ac:dyDescent="0.2"/>
  <cols>
    <col min="1" max="1" width="2.85546875" style="119" customWidth="1"/>
    <col min="2" max="2" width="4.85546875" style="119" customWidth="1"/>
    <col min="3" max="3" width="2.85546875" style="119" customWidth="1"/>
    <col min="4" max="4" width="40.85546875" style="119" customWidth="1"/>
    <col min="5" max="10" width="11.42578125" style="119" customWidth="1"/>
    <col min="11" max="13" width="10.7109375" style="119" customWidth="1"/>
    <col min="14" max="16384" width="9.140625" style="119"/>
  </cols>
  <sheetData>
    <row r="1" spans="2:13" ht="6" customHeight="1" x14ac:dyDescent="0.2"/>
    <row r="2" spans="2:13" ht="24.95" customHeight="1" x14ac:dyDescent="0.2">
      <c r="B2" s="631" t="s">
        <v>125</v>
      </c>
      <c r="C2" s="631"/>
      <c r="D2" s="631"/>
      <c r="E2" s="631"/>
      <c r="F2" s="631"/>
      <c r="G2" s="631"/>
      <c r="H2" s="631"/>
      <c r="I2" s="631"/>
      <c r="J2" s="631"/>
      <c r="K2" s="631"/>
      <c r="L2" s="631"/>
      <c r="M2" s="631"/>
    </row>
    <row r="3" spans="2:13" s="120" customFormat="1" ht="6.75" customHeight="1" thickBot="1" x14ac:dyDescent="0.25">
      <c r="M3" s="121"/>
    </row>
    <row r="4" spans="2:13" s="120" customFormat="1" ht="24.95" customHeight="1" thickBot="1" x14ac:dyDescent="0.25">
      <c r="B4" s="567" t="s">
        <v>79</v>
      </c>
      <c r="C4" s="568"/>
      <c r="D4" s="569"/>
      <c r="E4" s="644" t="s">
        <v>177</v>
      </c>
      <c r="F4" s="644"/>
      <c r="G4" s="644"/>
      <c r="H4" s="644" t="s">
        <v>178</v>
      </c>
      <c r="I4" s="644"/>
      <c r="J4" s="644"/>
      <c r="K4" s="644" t="s">
        <v>179</v>
      </c>
      <c r="L4" s="644"/>
      <c r="M4" s="644"/>
    </row>
    <row r="5" spans="2:13" s="120" customFormat="1" ht="15" customHeight="1" thickBot="1" x14ac:dyDescent="0.25">
      <c r="B5" s="570"/>
      <c r="C5" s="571"/>
      <c r="D5" s="572"/>
      <c r="E5" s="22" t="s">
        <v>9</v>
      </c>
      <c r="F5" s="22" t="s">
        <v>1</v>
      </c>
      <c r="G5" s="97" t="s">
        <v>2</v>
      </c>
      <c r="H5" s="22" t="s">
        <v>9</v>
      </c>
      <c r="I5" s="22" t="s">
        <v>1</v>
      </c>
      <c r="J5" s="22" t="s">
        <v>2</v>
      </c>
      <c r="K5" s="22" t="s">
        <v>9</v>
      </c>
      <c r="L5" s="22" t="s">
        <v>1</v>
      </c>
      <c r="M5" s="22" t="s">
        <v>2</v>
      </c>
    </row>
    <row r="6" spans="2:13" s="120" customFormat="1" ht="22.5" customHeight="1" x14ac:dyDescent="0.2">
      <c r="B6" s="645" t="s">
        <v>152</v>
      </c>
      <c r="C6" s="646"/>
      <c r="D6" s="647"/>
      <c r="E6" s="460">
        <v>23152.73</v>
      </c>
      <c r="F6" s="461">
        <v>24534.74</v>
      </c>
      <c r="G6" s="462">
        <v>21717.14</v>
      </c>
      <c r="H6" s="463">
        <v>3363.54</v>
      </c>
      <c r="I6" s="461">
        <v>3690.84</v>
      </c>
      <c r="J6" s="464">
        <v>3023.56</v>
      </c>
      <c r="K6" s="463">
        <v>122.67</v>
      </c>
      <c r="L6" s="461">
        <v>128.91999999999999</v>
      </c>
      <c r="M6" s="465">
        <v>116.18</v>
      </c>
    </row>
    <row r="7" spans="2:13" s="125" customFormat="1" ht="22.5" customHeight="1" x14ac:dyDescent="0.2">
      <c r="B7" s="30" t="s">
        <v>10</v>
      </c>
      <c r="C7" s="13"/>
      <c r="D7" s="44" t="s">
        <v>12</v>
      </c>
      <c r="E7" s="466">
        <v>26887.48</v>
      </c>
      <c r="F7" s="467">
        <v>30280.31</v>
      </c>
      <c r="G7" s="468">
        <v>24286.04</v>
      </c>
      <c r="H7" s="469">
        <v>4038.19</v>
      </c>
      <c r="I7" s="467">
        <v>4816.32</v>
      </c>
      <c r="J7" s="470">
        <v>3441.56</v>
      </c>
      <c r="K7" s="469">
        <v>152.47999999999999</v>
      </c>
      <c r="L7" s="467">
        <v>179.36</v>
      </c>
      <c r="M7" s="470">
        <v>131.86000000000001</v>
      </c>
    </row>
    <row r="8" spans="2:13" s="125" customFormat="1" ht="22.5" customHeight="1" x14ac:dyDescent="0.2">
      <c r="B8" s="107" t="s">
        <v>63</v>
      </c>
      <c r="C8" s="13"/>
      <c r="D8" s="44" t="s">
        <v>229</v>
      </c>
      <c r="E8" s="466">
        <v>35544.910000000003</v>
      </c>
      <c r="F8" s="467">
        <v>39149.29</v>
      </c>
      <c r="G8" s="468">
        <v>32387.89</v>
      </c>
      <c r="H8" s="469">
        <v>5557.83</v>
      </c>
      <c r="I8" s="467">
        <v>6495.89</v>
      </c>
      <c r="J8" s="470">
        <v>4736.2</v>
      </c>
      <c r="K8" s="469">
        <v>209.88</v>
      </c>
      <c r="L8" s="467">
        <v>260.18</v>
      </c>
      <c r="M8" s="470">
        <v>165.83</v>
      </c>
    </row>
    <row r="9" spans="2:13" s="120" customFormat="1" ht="22.5" customHeight="1" x14ac:dyDescent="0.2">
      <c r="B9" s="108"/>
      <c r="C9" s="40">
        <v>1</v>
      </c>
      <c r="D9" s="109" t="s">
        <v>217</v>
      </c>
      <c r="E9" s="466">
        <v>60564.41</v>
      </c>
      <c r="F9" s="467">
        <v>66541.56</v>
      </c>
      <c r="G9" s="468">
        <v>49757.07</v>
      </c>
      <c r="H9" s="469">
        <v>12614.76</v>
      </c>
      <c r="I9" s="467">
        <v>14139.49</v>
      </c>
      <c r="J9" s="470">
        <v>9857.89</v>
      </c>
      <c r="K9" s="469">
        <v>564.07000000000005</v>
      </c>
      <c r="L9" s="467">
        <v>628.15</v>
      </c>
      <c r="M9" s="470">
        <v>448.22</v>
      </c>
    </row>
    <row r="10" spans="2:13" s="120" customFormat="1" ht="22.5" customHeight="1" x14ac:dyDescent="0.2">
      <c r="B10" s="108"/>
      <c r="C10" s="40">
        <v>2</v>
      </c>
      <c r="D10" s="110" t="s">
        <v>218</v>
      </c>
      <c r="E10" s="466">
        <v>35857.440000000002</v>
      </c>
      <c r="F10" s="467">
        <v>39700.449999999997</v>
      </c>
      <c r="G10" s="468">
        <v>33475.69</v>
      </c>
      <c r="H10" s="469">
        <v>5165.6899999999996</v>
      </c>
      <c r="I10" s="467">
        <v>6029.96</v>
      </c>
      <c r="J10" s="470">
        <v>4630.05</v>
      </c>
      <c r="K10" s="469">
        <v>174.37</v>
      </c>
      <c r="L10" s="467">
        <v>246.92</v>
      </c>
      <c r="M10" s="470">
        <v>129.4</v>
      </c>
    </row>
    <row r="11" spans="2:13" s="120" customFormat="1" ht="22.5" customHeight="1" x14ac:dyDescent="0.2">
      <c r="B11" s="108"/>
      <c r="C11" s="40">
        <v>3</v>
      </c>
      <c r="D11" s="110" t="s">
        <v>219</v>
      </c>
      <c r="E11" s="466">
        <v>27587.759999999998</v>
      </c>
      <c r="F11" s="467">
        <v>29557.45</v>
      </c>
      <c r="G11" s="468">
        <v>24835.63</v>
      </c>
      <c r="H11" s="469">
        <v>4269.66</v>
      </c>
      <c r="I11" s="467">
        <v>4629.32</v>
      </c>
      <c r="J11" s="470">
        <v>3767.14</v>
      </c>
      <c r="K11" s="469">
        <v>176.76</v>
      </c>
      <c r="L11" s="467">
        <v>158.34</v>
      </c>
      <c r="M11" s="470">
        <v>202.49</v>
      </c>
    </row>
    <row r="12" spans="2:13" s="125" customFormat="1" ht="22.5" customHeight="1" x14ac:dyDescent="0.2">
      <c r="B12" s="30" t="s">
        <v>29</v>
      </c>
      <c r="C12" s="13"/>
      <c r="D12" s="44" t="s">
        <v>220</v>
      </c>
      <c r="E12" s="466">
        <v>16806.05</v>
      </c>
      <c r="F12" s="467">
        <v>18091.93</v>
      </c>
      <c r="G12" s="468">
        <v>15964.25</v>
      </c>
      <c r="H12" s="469">
        <v>2268.59</v>
      </c>
      <c r="I12" s="467">
        <v>2508.14</v>
      </c>
      <c r="J12" s="470">
        <v>2111.77</v>
      </c>
      <c r="K12" s="469">
        <v>85.63</v>
      </c>
      <c r="L12" s="467">
        <v>68.290000000000006</v>
      </c>
      <c r="M12" s="470">
        <v>96.97</v>
      </c>
    </row>
    <row r="13" spans="2:13" s="120" customFormat="1" ht="22.5" customHeight="1" x14ac:dyDescent="0.2">
      <c r="B13" s="108"/>
      <c r="C13" s="40">
        <v>4</v>
      </c>
      <c r="D13" s="110" t="s">
        <v>221</v>
      </c>
      <c r="E13" s="466">
        <v>18286.27</v>
      </c>
      <c r="F13" s="467">
        <v>18745.07</v>
      </c>
      <c r="G13" s="468">
        <v>17943.310000000001</v>
      </c>
      <c r="H13" s="469">
        <v>2516.9</v>
      </c>
      <c r="I13" s="467">
        <v>2557.96</v>
      </c>
      <c r="J13" s="470">
        <v>2486.21</v>
      </c>
      <c r="K13" s="469">
        <v>99.91</v>
      </c>
      <c r="L13" s="467">
        <v>85.7</v>
      </c>
      <c r="M13" s="470">
        <v>110.52</v>
      </c>
    </row>
    <row r="14" spans="2:13" s="120" customFormat="1" ht="22.5" customHeight="1" x14ac:dyDescent="0.2">
      <c r="B14" s="108"/>
      <c r="C14" s="40">
        <v>5</v>
      </c>
      <c r="D14" s="110" t="s">
        <v>222</v>
      </c>
      <c r="E14" s="466">
        <v>15677.2</v>
      </c>
      <c r="F14" s="467">
        <v>17517.87</v>
      </c>
      <c r="G14" s="468">
        <v>14590.82</v>
      </c>
      <c r="H14" s="466">
        <v>2079.2199999999998</v>
      </c>
      <c r="I14" s="467">
        <v>2464.35</v>
      </c>
      <c r="J14" s="471">
        <v>1851.92</v>
      </c>
      <c r="K14" s="469">
        <v>74.739999999999995</v>
      </c>
      <c r="L14" s="467">
        <v>52.99</v>
      </c>
      <c r="M14" s="470">
        <v>87.57</v>
      </c>
    </row>
    <row r="15" spans="2:13" s="120" customFormat="1" ht="22.5" customHeight="1" x14ac:dyDescent="0.2">
      <c r="B15" s="30">
        <v>6</v>
      </c>
      <c r="C15" s="10"/>
      <c r="D15" s="44" t="s">
        <v>223</v>
      </c>
      <c r="E15" s="466">
        <v>13844.32</v>
      </c>
      <c r="F15" s="467">
        <v>13749.04</v>
      </c>
      <c r="G15" s="468">
        <v>14903.2</v>
      </c>
      <c r="H15" s="466">
        <v>1875.69</v>
      </c>
      <c r="I15" s="467">
        <v>1849.98</v>
      </c>
      <c r="J15" s="471">
        <v>2161.39</v>
      </c>
      <c r="K15" s="466">
        <v>58.28</v>
      </c>
      <c r="L15" s="467">
        <v>51.85</v>
      </c>
      <c r="M15" s="471">
        <v>129.68</v>
      </c>
    </row>
    <row r="16" spans="2:13" s="120" customFormat="1" ht="22.5" customHeight="1" x14ac:dyDescent="0.2">
      <c r="B16" s="30" t="s">
        <v>30</v>
      </c>
      <c r="C16" s="40"/>
      <c r="D16" s="44" t="s">
        <v>216</v>
      </c>
      <c r="E16" s="421">
        <v>15824.78</v>
      </c>
      <c r="F16" s="418">
        <v>17126.71</v>
      </c>
      <c r="G16" s="472">
        <v>13347.42</v>
      </c>
      <c r="H16" s="421">
        <v>2037.9</v>
      </c>
      <c r="I16" s="418">
        <v>2235.9299999999998</v>
      </c>
      <c r="J16" s="422">
        <v>1661.09</v>
      </c>
      <c r="K16" s="421">
        <v>64.09</v>
      </c>
      <c r="L16" s="418">
        <v>63.65</v>
      </c>
      <c r="M16" s="422">
        <v>64.94</v>
      </c>
    </row>
    <row r="17" spans="2:13" s="120" customFormat="1" ht="22.5" customHeight="1" x14ac:dyDescent="0.2">
      <c r="B17" s="108"/>
      <c r="C17" s="40">
        <v>7</v>
      </c>
      <c r="D17" s="110" t="s">
        <v>224</v>
      </c>
      <c r="E17" s="473">
        <v>16273.99</v>
      </c>
      <c r="F17" s="474">
        <v>16958.57</v>
      </c>
      <c r="G17" s="475">
        <v>13497.93</v>
      </c>
      <c r="H17" s="476">
        <v>2163.7199999999998</v>
      </c>
      <c r="I17" s="474">
        <v>2271.67</v>
      </c>
      <c r="J17" s="477">
        <v>1725.96</v>
      </c>
      <c r="K17" s="476">
        <v>54.12</v>
      </c>
      <c r="L17" s="474">
        <v>58.99</v>
      </c>
      <c r="M17" s="477">
        <v>34.36</v>
      </c>
    </row>
    <row r="18" spans="2:13" s="120" customFormat="1" ht="22.5" customHeight="1" x14ac:dyDescent="0.2">
      <c r="B18" s="30" t="s">
        <v>11</v>
      </c>
      <c r="C18" s="40"/>
      <c r="D18" s="44" t="s">
        <v>225</v>
      </c>
      <c r="E18" s="421">
        <v>15562.65</v>
      </c>
      <c r="F18" s="418">
        <v>17264.82</v>
      </c>
      <c r="G18" s="423">
        <v>13307.03</v>
      </c>
      <c r="H18" s="421">
        <v>1964.49</v>
      </c>
      <c r="I18" s="418">
        <v>2206.58</v>
      </c>
      <c r="J18" s="422">
        <v>1643.68</v>
      </c>
      <c r="K18" s="421">
        <v>69.91</v>
      </c>
      <c r="L18" s="418">
        <v>67.47</v>
      </c>
      <c r="M18" s="422">
        <v>73.150000000000006</v>
      </c>
    </row>
    <row r="19" spans="2:13" s="120" customFormat="1" ht="22.5" customHeight="1" x14ac:dyDescent="0.2">
      <c r="B19" s="108"/>
      <c r="C19" s="40">
        <v>8</v>
      </c>
      <c r="D19" s="388" t="s">
        <v>226</v>
      </c>
      <c r="E19" s="421">
        <v>17321.919999999998</v>
      </c>
      <c r="F19" s="418">
        <v>19101.38</v>
      </c>
      <c r="G19" s="423">
        <v>13489.9</v>
      </c>
      <c r="H19" s="421">
        <v>2211.79</v>
      </c>
      <c r="I19" s="418">
        <v>2449.0700000000002</v>
      </c>
      <c r="J19" s="422">
        <v>1700.81</v>
      </c>
      <c r="K19" s="421">
        <v>68.75</v>
      </c>
      <c r="L19" s="418">
        <v>73.459999999999994</v>
      </c>
      <c r="M19" s="422">
        <v>58.62</v>
      </c>
    </row>
    <row r="20" spans="2:13" s="120" customFormat="1" ht="22.5" customHeight="1" thickBot="1" x14ac:dyDescent="0.25">
      <c r="B20" s="111"/>
      <c r="C20" s="161">
        <v>9</v>
      </c>
      <c r="D20" s="206" t="s">
        <v>227</v>
      </c>
      <c r="E20" s="478">
        <v>14028.94</v>
      </c>
      <c r="F20" s="425">
        <v>14945.59</v>
      </c>
      <c r="G20" s="479">
        <v>13211.38</v>
      </c>
      <c r="H20" s="478">
        <v>1748.89</v>
      </c>
      <c r="I20" s="425">
        <v>1900.36</v>
      </c>
      <c r="J20" s="480">
        <v>1613.8</v>
      </c>
      <c r="K20" s="478">
        <v>70.92</v>
      </c>
      <c r="L20" s="425">
        <v>59.91</v>
      </c>
      <c r="M20" s="480">
        <v>80.75</v>
      </c>
    </row>
    <row r="21" spans="2:13" s="127" customFormat="1" ht="22.5" customHeight="1" x14ac:dyDescent="0.2">
      <c r="B21" s="640" t="s">
        <v>94</v>
      </c>
      <c r="C21" s="640"/>
      <c r="D21" s="640"/>
      <c r="E21" s="640"/>
      <c r="F21" s="640"/>
      <c r="G21" s="640"/>
      <c r="H21" s="640"/>
      <c r="I21" s="640"/>
      <c r="J21" s="640"/>
      <c r="K21" s="640"/>
      <c r="L21" s="640"/>
      <c r="M21" s="640"/>
    </row>
    <row r="22" spans="2:13" s="120" customFormat="1" x14ac:dyDescent="0.2">
      <c r="B22" s="119"/>
      <c r="C22" s="119"/>
      <c r="D22" s="119"/>
    </row>
    <row r="23" spans="2:13" s="120" customFormat="1" x14ac:dyDescent="0.2">
      <c r="B23" s="119"/>
      <c r="C23" s="119"/>
      <c r="D23" s="119"/>
    </row>
    <row r="24" spans="2:13" s="120" customFormat="1" x14ac:dyDescent="0.2">
      <c r="B24" s="119"/>
      <c r="C24" s="119"/>
      <c r="D24" s="119"/>
    </row>
    <row r="25" spans="2:13" s="120" customFormat="1" x14ac:dyDescent="0.2">
      <c r="B25" s="119"/>
      <c r="C25" s="119"/>
      <c r="D25" s="119"/>
    </row>
    <row r="26" spans="2:13" s="120" customFormat="1" x14ac:dyDescent="0.2">
      <c r="B26" s="119"/>
      <c r="C26" s="119"/>
      <c r="D26" s="119"/>
    </row>
    <row r="27" spans="2:13" s="120" customFormat="1" ht="21.75" customHeight="1" x14ac:dyDescent="0.2">
      <c r="B27" s="119"/>
      <c r="C27" s="119"/>
      <c r="D27" s="119"/>
    </row>
    <row r="28" spans="2:13" s="120" customFormat="1" x14ac:dyDescent="0.2">
      <c r="B28" s="119"/>
      <c r="C28" s="119"/>
      <c r="D28" s="119"/>
    </row>
    <row r="29" spans="2:13" s="120" customFormat="1" x14ac:dyDescent="0.2">
      <c r="B29" s="119"/>
      <c r="C29" s="119"/>
      <c r="D29" s="119"/>
    </row>
    <row r="30" spans="2:13" s="120" customFormat="1" x14ac:dyDescent="0.2">
      <c r="B30" s="119"/>
      <c r="C30" s="119"/>
      <c r="D30" s="119"/>
    </row>
    <row r="31" spans="2:13" s="120" customFormat="1" x14ac:dyDescent="0.2">
      <c r="B31" s="119"/>
      <c r="C31" s="119"/>
      <c r="D31" s="119"/>
      <c r="E31" s="119"/>
      <c r="F31" s="119"/>
      <c r="G31" s="119"/>
      <c r="H31" s="119"/>
      <c r="I31" s="119"/>
      <c r="J31" s="119"/>
      <c r="K31" s="119"/>
      <c r="L31" s="119"/>
      <c r="M31" s="119"/>
    </row>
    <row r="32" spans="2:13" s="120" customFormat="1" x14ac:dyDescent="0.2">
      <c r="B32" s="119"/>
      <c r="C32" s="119"/>
      <c r="D32" s="119"/>
      <c r="E32" s="119"/>
      <c r="F32" s="119"/>
      <c r="G32" s="119"/>
      <c r="H32" s="119"/>
      <c r="I32" s="119"/>
      <c r="J32" s="119"/>
      <c r="K32" s="119"/>
      <c r="L32" s="119"/>
      <c r="M32" s="119"/>
    </row>
    <row r="45" ht="10.5" customHeight="1" x14ac:dyDescent="0.2"/>
    <row r="46" ht="10.5" customHeight="1" x14ac:dyDescent="0.2"/>
    <row r="47" ht="10.5" customHeight="1" x14ac:dyDescent="0.2"/>
  </sheetData>
  <mergeCells count="7">
    <mergeCell ref="B2:M2"/>
    <mergeCell ref="B21:M21"/>
    <mergeCell ref="B6:D6"/>
    <mergeCell ref="B4:D5"/>
    <mergeCell ref="E4:G4"/>
    <mergeCell ref="H4:J4"/>
    <mergeCell ref="K4:M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O48"/>
  <sheetViews>
    <sheetView showGridLines="0" zoomScaleNormal="100" workbookViewId="0"/>
  </sheetViews>
  <sheetFormatPr defaultColWidth="9.140625" defaultRowHeight="12" x14ac:dyDescent="0.2"/>
  <cols>
    <col min="1" max="1" width="1.85546875" style="13" customWidth="1"/>
    <col min="2" max="2" width="6.42578125" style="10" customWidth="1"/>
    <col min="3" max="3" width="6.85546875" style="10" customWidth="1"/>
    <col min="4" max="4" width="1.42578125" style="13" customWidth="1"/>
    <col min="5" max="5" width="46.140625" style="13" customWidth="1"/>
    <col min="6" max="14" width="8.140625" style="13" customWidth="1"/>
    <col min="15" max="16384" width="9.140625" style="13"/>
  </cols>
  <sheetData>
    <row r="1" spans="2:15" ht="6" customHeight="1" x14ac:dyDescent="0.2"/>
    <row r="2" spans="2:15" ht="24.95" customHeight="1" x14ac:dyDescent="0.2">
      <c r="B2" s="649" t="s">
        <v>156</v>
      </c>
      <c r="C2" s="649"/>
      <c r="D2" s="649"/>
      <c r="E2" s="649"/>
      <c r="F2" s="649"/>
      <c r="G2" s="649"/>
      <c r="H2" s="649"/>
      <c r="I2" s="649"/>
      <c r="J2" s="649"/>
      <c r="K2" s="649"/>
      <c r="L2" s="649"/>
      <c r="M2" s="649"/>
      <c r="N2" s="649"/>
    </row>
    <row r="3" spans="2:15" ht="6.75" customHeight="1" thickBot="1" x14ac:dyDescent="0.25">
      <c r="E3" s="14"/>
    </row>
    <row r="4" spans="2:15" ht="15" customHeight="1" thickBot="1" x14ac:dyDescent="0.25">
      <c r="B4" s="567" t="s">
        <v>34</v>
      </c>
      <c r="C4" s="568"/>
      <c r="D4" s="568"/>
      <c r="E4" s="569"/>
      <c r="F4" s="623" t="s">
        <v>66</v>
      </c>
      <c r="G4" s="624"/>
      <c r="H4" s="624"/>
      <c r="I4" s="624"/>
      <c r="J4" s="624"/>
      <c r="K4" s="624"/>
      <c r="L4" s="624"/>
      <c r="M4" s="624"/>
      <c r="N4" s="625"/>
    </row>
    <row r="5" spans="2:15" ht="24.95" customHeight="1" thickBot="1" x14ac:dyDescent="0.25">
      <c r="B5" s="576"/>
      <c r="C5" s="577"/>
      <c r="D5" s="577"/>
      <c r="E5" s="578"/>
      <c r="F5" s="567" t="s">
        <v>3</v>
      </c>
      <c r="G5" s="568"/>
      <c r="H5" s="569"/>
      <c r="I5" s="567" t="s">
        <v>67</v>
      </c>
      <c r="J5" s="568"/>
      <c r="K5" s="569"/>
      <c r="L5" s="567" t="s">
        <v>68</v>
      </c>
      <c r="M5" s="568"/>
      <c r="N5" s="569"/>
    </row>
    <row r="6" spans="2:15" ht="15" customHeight="1" thickBot="1" x14ac:dyDescent="0.25">
      <c r="B6" s="570"/>
      <c r="C6" s="571"/>
      <c r="D6" s="571"/>
      <c r="E6" s="572"/>
      <c r="F6" s="22" t="s">
        <v>0</v>
      </c>
      <c r="G6" s="22" t="s">
        <v>1</v>
      </c>
      <c r="H6" s="98" t="s">
        <v>2</v>
      </c>
      <c r="I6" s="22" t="s">
        <v>0</v>
      </c>
      <c r="J6" s="22" t="s">
        <v>1</v>
      </c>
      <c r="K6" s="98" t="s">
        <v>2</v>
      </c>
      <c r="L6" s="22" t="s">
        <v>0</v>
      </c>
      <c r="M6" s="22" t="s">
        <v>1</v>
      </c>
      <c r="N6" s="98" t="s">
        <v>2</v>
      </c>
    </row>
    <row r="7" spans="2:15" ht="24.75" customHeight="1" x14ac:dyDescent="0.2">
      <c r="B7" s="579" t="s">
        <v>241</v>
      </c>
      <c r="C7" s="580"/>
      <c r="D7" s="580"/>
      <c r="E7" s="650"/>
      <c r="F7" s="101">
        <v>39.42</v>
      </c>
      <c r="G7" s="102">
        <v>39.96</v>
      </c>
      <c r="H7" s="103">
        <v>38.85</v>
      </c>
      <c r="I7" s="101">
        <v>38.83</v>
      </c>
      <c r="J7" s="102">
        <v>39.22</v>
      </c>
      <c r="K7" s="103">
        <v>38.42</v>
      </c>
      <c r="L7" s="101">
        <v>0.59</v>
      </c>
      <c r="M7" s="102">
        <v>0.74</v>
      </c>
      <c r="N7" s="103">
        <v>0.43</v>
      </c>
      <c r="O7" s="48"/>
    </row>
    <row r="8" spans="2:15" ht="24.75" customHeight="1" x14ac:dyDescent="0.2">
      <c r="B8" s="30" t="s">
        <v>35</v>
      </c>
      <c r="C8" s="582" t="s">
        <v>109</v>
      </c>
      <c r="D8" s="582"/>
      <c r="E8" s="583"/>
      <c r="F8" s="104">
        <v>40.049999999999997</v>
      </c>
      <c r="G8" s="105">
        <v>40.25</v>
      </c>
      <c r="H8" s="106">
        <v>39.75</v>
      </c>
      <c r="I8" s="104">
        <v>39.459999999999994</v>
      </c>
      <c r="J8" s="105">
        <v>39.51</v>
      </c>
      <c r="K8" s="106">
        <v>39.39</v>
      </c>
      <c r="L8" s="104">
        <v>0.59</v>
      </c>
      <c r="M8" s="105">
        <v>0.74</v>
      </c>
      <c r="N8" s="106">
        <v>0.36</v>
      </c>
      <c r="O8" s="48"/>
    </row>
    <row r="9" spans="2:15" ht="16.5" customHeight="1" x14ac:dyDescent="0.2">
      <c r="B9" s="30" t="s">
        <v>36</v>
      </c>
      <c r="C9" s="39" t="s">
        <v>13</v>
      </c>
      <c r="D9" s="39"/>
      <c r="E9" s="337"/>
      <c r="F9" s="104">
        <v>40.31</v>
      </c>
      <c r="G9" s="105">
        <v>40.47</v>
      </c>
      <c r="H9" s="106">
        <v>40.08</v>
      </c>
      <c r="I9" s="104">
        <v>39.64</v>
      </c>
      <c r="J9" s="105">
        <v>39.619999999999997</v>
      </c>
      <c r="K9" s="106">
        <v>39.67</v>
      </c>
      <c r="L9" s="104">
        <v>0.67</v>
      </c>
      <c r="M9" s="105">
        <v>0.85</v>
      </c>
      <c r="N9" s="106">
        <v>0.41</v>
      </c>
      <c r="O9" s="48"/>
    </row>
    <row r="10" spans="2:15" ht="14.25" customHeight="1" x14ac:dyDescent="0.2">
      <c r="B10" s="30"/>
      <c r="C10" s="364" t="s">
        <v>37</v>
      </c>
      <c r="D10" s="39" t="s">
        <v>204</v>
      </c>
      <c r="E10" s="337"/>
      <c r="F10" s="104">
        <v>40.4</v>
      </c>
      <c r="G10" s="105">
        <v>40.42</v>
      </c>
      <c r="H10" s="106">
        <v>40.22</v>
      </c>
      <c r="I10" s="104">
        <v>39.29</v>
      </c>
      <c r="J10" s="105">
        <v>39.270000000000003</v>
      </c>
      <c r="K10" s="106">
        <v>39.519999999999996</v>
      </c>
      <c r="L10" s="104">
        <v>1.1100000000000001</v>
      </c>
      <c r="M10" s="105">
        <v>1.1499999999999999</v>
      </c>
      <c r="N10" s="106">
        <v>0.7</v>
      </c>
      <c r="O10" s="48"/>
    </row>
    <row r="11" spans="2:15" ht="12.75" customHeight="1" x14ac:dyDescent="0.2">
      <c r="B11" s="30"/>
      <c r="C11" s="364" t="s">
        <v>14</v>
      </c>
      <c r="D11" s="39" t="s">
        <v>205</v>
      </c>
      <c r="E11" s="337"/>
      <c r="F11" s="104">
        <v>40.35</v>
      </c>
      <c r="G11" s="105">
        <v>40.520000000000003</v>
      </c>
      <c r="H11" s="106">
        <v>40.130000000000003</v>
      </c>
      <c r="I11" s="104">
        <v>39.700000000000003</v>
      </c>
      <c r="J11" s="105">
        <v>39.690000000000005</v>
      </c>
      <c r="K11" s="106">
        <v>39.720000000000006</v>
      </c>
      <c r="L11" s="104">
        <v>0.65</v>
      </c>
      <c r="M11" s="105">
        <v>0.83</v>
      </c>
      <c r="N11" s="106">
        <v>0.41</v>
      </c>
      <c r="O11" s="48"/>
    </row>
    <row r="12" spans="2:15" ht="13.5" customHeight="1" x14ac:dyDescent="0.2">
      <c r="B12" s="42"/>
      <c r="C12" s="365" t="s">
        <v>38</v>
      </c>
      <c r="D12" s="554" t="s">
        <v>186</v>
      </c>
      <c r="E12" s="555"/>
      <c r="F12" s="104">
        <v>40.479999999999997</v>
      </c>
      <c r="G12" s="105">
        <v>40.69</v>
      </c>
      <c r="H12" s="106">
        <v>40.28</v>
      </c>
      <c r="I12" s="104">
        <v>39.69</v>
      </c>
      <c r="J12" s="105">
        <v>39.669999999999995</v>
      </c>
      <c r="K12" s="106">
        <v>39.71</v>
      </c>
      <c r="L12" s="104">
        <v>0.79</v>
      </c>
      <c r="M12" s="105">
        <v>1.02</v>
      </c>
      <c r="N12" s="106">
        <v>0.56999999999999995</v>
      </c>
      <c r="O12" s="48"/>
    </row>
    <row r="13" spans="2:15" ht="21.75" customHeight="1" x14ac:dyDescent="0.2">
      <c r="B13" s="42"/>
      <c r="C13" s="366" t="s">
        <v>39</v>
      </c>
      <c r="D13" s="556" t="s">
        <v>190</v>
      </c>
      <c r="E13" s="557"/>
      <c r="F13" s="104">
        <v>40.049999999999997</v>
      </c>
      <c r="G13" s="105">
        <v>40.200000000000003</v>
      </c>
      <c r="H13" s="106">
        <v>39.96</v>
      </c>
      <c r="I13" s="104">
        <v>39.75</v>
      </c>
      <c r="J13" s="105">
        <v>39.74</v>
      </c>
      <c r="K13" s="106">
        <v>39.770000000000003</v>
      </c>
      <c r="L13" s="104">
        <v>0.3</v>
      </c>
      <c r="M13" s="105">
        <v>0.46</v>
      </c>
      <c r="N13" s="106">
        <v>0.19</v>
      </c>
      <c r="O13" s="48"/>
    </row>
    <row r="14" spans="2:15" ht="21.75" customHeight="1" x14ac:dyDescent="0.2">
      <c r="B14" s="42"/>
      <c r="C14" s="366" t="s">
        <v>40</v>
      </c>
      <c r="D14" s="556" t="s">
        <v>209</v>
      </c>
      <c r="E14" s="557"/>
      <c r="F14" s="104">
        <v>40.26</v>
      </c>
      <c r="G14" s="105">
        <v>40.5</v>
      </c>
      <c r="H14" s="106">
        <v>39.68</v>
      </c>
      <c r="I14" s="104">
        <v>39.33</v>
      </c>
      <c r="J14" s="105">
        <v>39.32</v>
      </c>
      <c r="K14" s="106">
        <v>39.4</v>
      </c>
      <c r="L14" s="104">
        <v>0.93</v>
      </c>
      <c r="M14" s="105">
        <v>1.18</v>
      </c>
      <c r="N14" s="106">
        <v>0.28000000000000003</v>
      </c>
      <c r="O14" s="48"/>
    </row>
    <row r="15" spans="2:15" ht="21.75" customHeight="1" x14ac:dyDescent="0.2">
      <c r="B15" s="42"/>
      <c r="C15" s="366" t="s">
        <v>41</v>
      </c>
      <c r="D15" s="556" t="s">
        <v>191</v>
      </c>
      <c r="E15" s="557"/>
      <c r="F15" s="104">
        <v>40.26</v>
      </c>
      <c r="G15" s="105">
        <v>40.33</v>
      </c>
      <c r="H15" s="106">
        <v>40.15</v>
      </c>
      <c r="I15" s="104">
        <v>39.559999999999995</v>
      </c>
      <c r="J15" s="105">
        <v>39.549999999999997</v>
      </c>
      <c r="K15" s="106">
        <v>39.6</v>
      </c>
      <c r="L15" s="104">
        <v>0.7</v>
      </c>
      <c r="M15" s="105">
        <v>0.78</v>
      </c>
      <c r="N15" s="106">
        <v>0.55000000000000004</v>
      </c>
      <c r="O15" s="48"/>
    </row>
    <row r="16" spans="2:15" ht="21.75" customHeight="1" x14ac:dyDescent="0.2">
      <c r="B16" s="42"/>
      <c r="C16" s="366" t="s">
        <v>42</v>
      </c>
      <c r="D16" s="556" t="s">
        <v>210</v>
      </c>
      <c r="E16" s="557"/>
      <c r="F16" s="104">
        <v>40.479999999999997</v>
      </c>
      <c r="G16" s="105">
        <v>40.58</v>
      </c>
      <c r="H16" s="106">
        <v>40.15</v>
      </c>
      <c r="I16" s="104">
        <v>39.769999999999996</v>
      </c>
      <c r="J16" s="105">
        <v>39.78</v>
      </c>
      <c r="K16" s="106">
        <v>39.75</v>
      </c>
      <c r="L16" s="104">
        <v>0.71</v>
      </c>
      <c r="M16" s="105">
        <v>0.8</v>
      </c>
      <c r="N16" s="106">
        <v>0.4</v>
      </c>
      <c r="O16" s="48"/>
    </row>
    <row r="17" spans="2:15" ht="21.75" customHeight="1" x14ac:dyDescent="0.2">
      <c r="B17" s="42"/>
      <c r="C17" s="366" t="s">
        <v>43</v>
      </c>
      <c r="D17" s="556" t="s">
        <v>192</v>
      </c>
      <c r="E17" s="557"/>
      <c r="F17" s="104">
        <v>40.64</v>
      </c>
      <c r="G17" s="105">
        <v>40.79</v>
      </c>
      <c r="H17" s="106">
        <v>40.299999999999997</v>
      </c>
      <c r="I17" s="104">
        <v>39.69</v>
      </c>
      <c r="J17" s="105">
        <v>39.699999999999996</v>
      </c>
      <c r="K17" s="106">
        <v>39.659999999999997</v>
      </c>
      <c r="L17" s="104">
        <v>0.95</v>
      </c>
      <c r="M17" s="105">
        <v>1.0900000000000001</v>
      </c>
      <c r="N17" s="106">
        <v>0.64</v>
      </c>
      <c r="O17" s="48"/>
    </row>
    <row r="18" spans="2:15" ht="21.75" customHeight="1" x14ac:dyDescent="0.2">
      <c r="B18" s="42"/>
      <c r="C18" s="366" t="s">
        <v>44</v>
      </c>
      <c r="D18" s="556" t="s">
        <v>211</v>
      </c>
      <c r="E18" s="557"/>
      <c r="F18" s="104">
        <v>40.590000000000003</v>
      </c>
      <c r="G18" s="105">
        <v>40.619999999999997</v>
      </c>
      <c r="H18" s="106">
        <v>40.549999999999997</v>
      </c>
      <c r="I18" s="104">
        <v>39.75</v>
      </c>
      <c r="J18" s="105">
        <v>39.739999999999995</v>
      </c>
      <c r="K18" s="106">
        <v>39.769999999999996</v>
      </c>
      <c r="L18" s="104">
        <v>0.84</v>
      </c>
      <c r="M18" s="105">
        <v>0.88</v>
      </c>
      <c r="N18" s="106">
        <v>0.78</v>
      </c>
      <c r="O18" s="48"/>
    </row>
    <row r="19" spans="2:15" ht="21" customHeight="1" x14ac:dyDescent="0.2">
      <c r="B19" s="42"/>
      <c r="C19" s="366" t="s">
        <v>45</v>
      </c>
      <c r="D19" s="556" t="s">
        <v>212</v>
      </c>
      <c r="E19" s="557"/>
      <c r="F19" s="104">
        <v>40.42</v>
      </c>
      <c r="G19" s="105">
        <v>40.51</v>
      </c>
      <c r="H19" s="106">
        <v>40.28</v>
      </c>
      <c r="I19" s="104">
        <v>39.770000000000003</v>
      </c>
      <c r="J19" s="105">
        <v>39.78</v>
      </c>
      <c r="K19" s="106">
        <v>39.770000000000003</v>
      </c>
      <c r="L19" s="104">
        <v>0.65</v>
      </c>
      <c r="M19" s="105">
        <v>0.73</v>
      </c>
      <c r="N19" s="106">
        <v>0.51</v>
      </c>
      <c r="O19" s="48"/>
    </row>
    <row r="20" spans="2:15" ht="21.75" customHeight="1" x14ac:dyDescent="0.2">
      <c r="B20" s="42"/>
      <c r="C20" s="366">
        <v>33</v>
      </c>
      <c r="D20" s="556" t="s">
        <v>213</v>
      </c>
      <c r="E20" s="557"/>
      <c r="F20" s="104">
        <v>40.869999999999997</v>
      </c>
      <c r="G20" s="105">
        <v>41.07</v>
      </c>
      <c r="H20" s="106">
        <v>40.07</v>
      </c>
      <c r="I20" s="104">
        <v>39.769999999999996</v>
      </c>
      <c r="J20" s="105">
        <v>39.770000000000003</v>
      </c>
      <c r="K20" s="106">
        <v>39.75</v>
      </c>
      <c r="L20" s="104">
        <v>1.1000000000000001</v>
      </c>
      <c r="M20" s="105">
        <v>1.3</v>
      </c>
      <c r="N20" s="106">
        <v>0.32</v>
      </c>
      <c r="O20" s="48"/>
    </row>
    <row r="21" spans="2:15" ht="21.75" customHeight="1" x14ac:dyDescent="0.2">
      <c r="B21" s="30" t="s">
        <v>46</v>
      </c>
      <c r="C21" s="558" t="s">
        <v>206</v>
      </c>
      <c r="D21" s="558"/>
      <c r="E21" s="559"/>
      <c r="F21" s="104">
        <v>39.64</v>
      </c>
      <c r="G21" s="105">
        <v>39.92</v>
      </c>
      <c r="H21" s="106">
        <v>38.659999999999997</v>
      </c>
      <c r="I21" s="104">
        <v>38.83</v>
      </c>
      <c r="J21" s="105">
        <v>38.93</v>
      </c>
      <c r="K21" s="106">
        <v>38.459999999999994</v>
      </c>
      <c r="L21" s="104">
        <v>0.81</v>
      </c>
      <c r="M21" s="105">
        <v>0.99</v>
      </c>
      <c r="N21" s="106">
        <v>0.2</v>
      </c>
      <c r="O21" s="48"/>
    </row>
    <row r="22" spans="2:15" ht="20.25" customHeight="1" x14ac:dyDescent="0.2">
      <c r="B22" s="42"/>
      <c r="C22" s="364" t="s">
        <v>102</v>
      </c>
      <c r="D22" s="558" t="s">
        <v>103</v>
      </c>
      <c r="E22" s="559"/>
      <c r="F22" s="104">
        <v>38.75</v>
      </c>
      <c r="G22" s="105">
        <v>38.96</v>
      </c>
      <c r="H22" s="106">
        <v>38.130000000000003</v>
      </c>
      <c r="I22" s="104">
        <v>38.1</v>
      </c>
      <c r="J22" s="105">
        <v>38.090000000000003</v>
      </c>
      <c r="K22" s="106">
        <v>38.130000000000003</v>
      </c>
      <c r="L22" s="104">
        <v>0.65</v>
      </c>
      <c r="M22" s="105">
        <v>0.87</v>
      </c>
      <c r="N22" s="106">
        <v>0</v>
      </c>
      <c r="O22" s="48"/>
    </row>
    <row r="23" spans="2:15" ht="20.25" customHeight="1" x14ac:dyDescent="0.2">
      <c r="B23" s="42"/>
      <c r="C23" s="364" t="s">
        <v>7</v>
      </c>
      <c r="D23" s="558" t="s">
        <v>208</v>
      </c>
      <c r="E23" s="559"/>
      <c r="F23" s="104">
        <v>39.880000000000003</v>
      </c>
      <c r="G23" s="105">
        <v>40.17</v>
      </c>
      <c r="H23" s="106">
        <v>38.83</v>
      </c>
      <c r="I23" s="104">
        <v>39.03</v>
      </c>
      <c r="J23" s="105">
        <v>39.15</v>
      </c>
      <c r="K23" s="106">
        <v>38.57</v>
      </c>
      <c r="L23" s="104">
        <v>0.85</v>
      </c>
      <c r="M23" s="105">
        <v>1.02</v>
      </c>
      <c r="N23" s="106">
        <v>0.26</v>
      </c>
      <c r="O23" s="48"/>
    </row>
    <row r="24" spans="2:15" ht="14.1" customHeight="1" x14ac:dyDescent="0.2">
      <c r="B24" s="30"/>
      <c r="C24" s="364" t="s">
        <v>24</v>
      </c>
      <c r="D24" s="558" t="s">
        <v>16</v>
      </c>
      <c r="E24" s="559"/>
      <c r="F24" s="104">
        <v>40.299999999999997</v>
      </c>
      <c r="G24" s="105">
        <v>40.4</v>
      </c>
      <c r="H24" s="106">
        <v>39.51</v>
      </c>
      <c r="I24" s="104">
        <v>39.699999999999996</v>
      </c>
      <c r="J24" s="105">
        <v>39.74</v>
      </c>
      <c r="K24" s="106">
        <v>39.36</v>
      </c>
      <c r="L24" s="104">
        <v>0.6</v>
      </c>
      <c r="M24" s="105">
        <v>0.66</v>
      </c>
      <c r="N24" s="106">
        <v>0.15</v>
      </c>
      <c r="O24" s="48"/>
    </row>
    <row r="25" spans="2:15" ht="14.1" customHeight="1" x14ac:dyDescent="0.2">
      <c r="B25" s="107" t="s">
        <v>47</v>
      </c>
      <c r="C25" s="558" t="s">
        <v>17</v>
      </c>
      <c r="D25" s="558"/>
      <c r="E25" s="559"/>
      <c r="F25" s="104">
        <v>39.89</v>
      </c>
      <c r="G25" s="105">
        <v>40.11</v>
      </c>
      <c r="H25" s="106">
        <v>39.6</v>
      </c>
      <c r="I25" s="104">
        <v>39.35</v>
      </c>
      <c r="J25" s="105">
        <v>39.409999999999997</v>
      </c>
      <c r="K25" s="106">
        <v>39.26</v>
      </c>
      <c r="L25" s="104">
        <v>0.54</v>
      </c>
      <c r="M25" s="105">
        <v>0.7</v>
      </c>
      <c r="N25" s="106">
        <v>0.34</v>
      </c>
      <c r="O25" s="48"/>
    </row>
    <row r="26" spans="2:15" ht="14.1" customHeight="1" x14ac:dyDescent="0.2">
      <c r="B26" s="30"/>
      <c r="C26" s="364" t="s">
        <v>18</v>
      </c>
      <c r="D26" s="558" t="s">
        <v>203</v>
      </c>
      <c r="E26" s="559"/>
      <c r="F26" s="104">
        <v>40</v>
      </c>
      <c r="G26" s="105">
        <v>40.07</v>
      </c>
      <c r="H26" s="106">
        <v>39.909999999999997</v>
      </c>
      <c r="I26" s="104">
        <v>39.71</v>
      </c>
      <c r="J26" s="105">
        <v>39.74</v>
      </c>
      <c r="K26" s="106">
        <v>39.669999999999995</v>
      </c>
      <c r="L26" s="104">
        <v>0.28999999999999998</v>
      </c>
      <c r="M26" s="105">
        <v>0.33</v>
      </c>
      <c r="N26" s="106">
        <v>0.24</v>
      </c>
      <c r="O26" s="48"/>
    </row>
    <row r="27" spans="2:15" ht="16.5" customHeight="1" x14ac:dyDescent="0.2">
      <c r="B27" s="30"/>
      <c r="C27" s="367">
        <v>45</v>
      </c>
      <c r="D27" s="556" t="s">
        <v>187</v>
      </c>
      <c r="E27" s="557"/>
      <c r="F27" s="104">
        <v>39.869999999999997</v>
      </c>
      <c r="G27" s="105">
        <v>39.92</v>
      </c>
      <c r="H27" s="106">
        <v>39.619999999999997</v>
      </c>
      <c r="I27" s="104">
        <v>39.71</v>
      </c>
      <c r="J27" s="105">
        <v>39.74</v>
      </c>
      <c r="K27" s="106">
        <v>39.54</v>
      </c>
      <c r="L27" s="104">
        <v>0.16</v>
      </c>
      <c r="M27" s="105">
        <v>0.18</v>
      </c>
      <c r="N27" s="106">
        <v>0.08</v>
      </c>
      <c r="O27" s="48"/>
    </row>
    <row r="28" spans="2:15" ht="21.75" customHeight="1" x14ac:dyDescent="0.2">
      <c r="B28" s="30"/>
      <c r="C28" s="367">
        <v>46</v>
      </c>
      <c r="D28" s="556" t="s">
        <v>189</v>
      </c>
      <c r="E28" s="557"/>
      <c r="F28" s="104">
        <v>40.020000000000003</v>
      </c>
      <c r="G28" s="105">
        <v>40.19</v>
      </c>
      <c r="H28" s="106">
        <v>39.75</v>
      </c>
      <c r="I28" s="104">
        <v>39.660000000000004</v>
      </c>
      <c r="J28" s="105">
        <v>39.71</v>
      </c>
      <c r="K28" s="106">
        <v>39.58</v>
      </c>
      <c r="L28" s="104">
        <v>0.36</v>
      </c>
      <c r="M28" s="105">
        <v>0.48</v>
      </c>
      <c r="N28" s="106">
        <v>0.17</v>
      </c>
      <c r="O28" s="48"/>
    </row>
    <row r="29" spans="2:15" ht="16.5" customHeight="1" x14ac:dyDescent="0.2">
      <c r="B29" s="30"/>
      <c r="C29" s="367">
        <v>47</v>
      </c>
      <c r="D29" s="556" t="s">
        <v>188</v>
      </c>
      <c r="E29" s="557"/>
      <c r="F29" s="104">
        <v>40.01</v>
      </c>
      <c r="G29" s="105">
        <v>40.04</v>
      </c>
      <c r="H29" s="106">
        <v>39.99</v>
      </c>
      <c r="I29" s="104">
        <v>39.739999999999995</v>
      </c>
      <c r="J29" s="105">
        <v>39.769999999999996</v>
      </c>
      <c r="K29" s="106">
        <v>39.72</v>
      </c>
      <c r="L29" s="104">
        <v>0.27</v>
      </c>
      <c r="M29" s="105">
        <v>0.27</v>
      </c>
      <c r="N29" s="106">
        <v>0.27</v>
      </c>
      <c r="O29" s="48"/>
    </row>
    <row r="30" spans="2:15" ht="16.5" customHeight="1" x14ac:dyDescent="0.2">
      <c r="B30" s="30"/>
      <c r="C30" s="364" t="s">
        <v>1</v>
      </c>
      <c r="D30" s="558" t="str">
        <f>"Transportes e armazenagem"</f>
        <v>Transportes e armazenagem</v>
      </c>
      <c r="E30" s="559"/>
      <c r="F30" s="104">
        <v>40.630000000000003</v>
      </c>
      <c r="G30" s="105">
        <v>40.97</v>
      </c>
      <c r="H30" s="106">
        <v>39.08</v>
      </c>
      <c r="I30" s="104">
        <v>39.230000000000004</v>
      </c>
      <c r="J30" s="105">
        <v>39.36</v>
      </c>
      <c r="K30" s="106">
        <v>38.629999999999995</v>
      </c>
      <c r="L30" s="104">
        <v>1.4</v>
      </c>
      <c r="M30" s="105">
        <v>1.61</v>
      </c>
      <c r="N30" s="106">
        <v>0.45</v>
      </c>
      <c r="O30" s="48"/>
    </row>
    <row r="31" spans="2:15" ht="16.5" customHeight="1" x14ac:dyDescent="0.2">
      <c r="B31" s="30"/>
      <c r="C31" s="364" t="s">
        <v>19</v>
      </c>
      <c r="D31" s="558" t="s">
        <v>201</v>
      </c>
      <c r="E31" s="559"/>
      <c r="F31" s="104">
        <v>40.229999999999997</v>
      </c>
      <c r="G31" s="105">
        <v>40.340000000000003</v>
      </c>
      <c r="H31" s="106">
        <v>40.14</v>
      </c>
      <c r="I31" s="104">
        <v>39.709999999999994</v>
      </c>
      <c r="J31" s="105">
        <v>39.730000000000004</v>
      </c>
      <c r="K31" s="106">
        <v>39.69</v>
      </c>
      <c r="L31" s="104">
        <v>0.52</v>
      </c>
      <c r="M31" s="105">
        <v>0.61</v>
      </c>
      <c r="N31" s="106">
        <v>0.45</v>
      </c>
      <c r="O31" s="48"/>
    </row>
    <row r="32" spans="2:15" ht="16.5" customHeight="1" x14ac:dyDescent="0.2">
      <c r="B32" s="30"/>
      <c r="C32" s="364" t="s">
        <v>20</v>
      </c>
      <c r="D32" s="558" t="str">
        <f>"Actividades de informação e de comunicação "</f>
        <v xml:space="preserve">Actividades de informação e de comunicação </v>
      </c>
      <c r="E32" s="559"/>
      <c r="F32" s="104">
        <v>39.61</v>
      </c>
      <c r="G32" s="105">
        <v>39.659999999999997</v>
      </c>
      <c r="H32" s="106">
        <v>39.51</v>
      </c>
      <c r="I32" s="104">
        <v>39.35</v>
      </c>
      <c r="J32" s="105">
        <v>39.419999999999995</v>
      </c>
      <c r="K32" s="106">
        <v>39.22</v>
      </c>
      <c r="L32" s="104">
        <v>0.26</v>
      </c>
      <c r="M32" s="105">
        <v>0.24</v>
      </c>
      <c r="N32" s="106">
        <v>0.28999999999999998</v>
      </c>
      <c r="O32" s="48"/>
    </row>
    <row r="33" spans="2:15" ht="20.100000000000001" customHeight="1" x14ac:dyDescent="0.2">
      <c r="B33" s="30"/>
      <c r="C33" s="367" t="s">
        <v>50</v>
      </c>
      <c r="D33" s="556" t="s">
        <v>196</v>
      </c>
      <c r="E33" s="557"/>
      <c r="F33" s="104">
        <v>38.619999999999997</v>
      </c>
      <c r="G33" s="105">
        <v>38.86</v>
      </c>
      <c r="H33" s="106">
        <v>38.380000000000003</v>
      </c>
      <c r="I33" s="104">
        <v>38.549999999999997</v>
      </c>
      <c r="J33" s="105">
        <v>38.75</v>
      </c>
      <c r="K33" s="106">
        <v>38.35</v>
      </c>
      <c r="L33" s="104">
        <v>7.0000000000000007E-2</v>
      </c>
      <c r="M33" s="105">
        <v>0.11</v>
      </c>
      <c r="N33" s="106">
        <v>0.03</v>
      </c>
      <c r="O33" s="48"/>
    </row>
    <row r="34" spans="2:15" ht="16.5" customHeight="1" x14ac:dyDescent="0.2">
      <c r="B34" s="30"/>
      <c r="C34" s="367" t="s">
        <v>51</v>
      </c>
      <c r="D34" s="556" t="s">
        <v>194</v>
      </c>
      <c r="E34" s="557"/>
      <c r="F34" s="104">
        <v>38.36</v>
      </c>
      <c r="G34" s="105">
        <v>38.79</v>
      </c>
      <c r="H34" s="106">
        <v>37.549999999999997</v>
      </c>
      <c r="I34" s="104">
        <v>37.9</v>
      </c>
      <c r="J34" s="105">
        <v>38.130000000000003</v>
      </c>
      <c r="K34" s="106">
        <v>37.459999999999994</v>
      </c>
      <c r="L34" s="104">
        <v>0.46</v>
      </c>
      <c r="M34" s="105">
        <v>0.66</v>
      </c>
      <c r="N34" s="106">
        <v>0.09</v>
      </c>
      <c r="O34" s="48"/>
    </row>
    <row r="35" spans="2:15" ht="16.5" customHeight="1" x14ac:dyDescent="0.2">
      <c r="B35" s="30"/>
      <c r="C35" s="367" t="s">
        <v>52</v>
      </c>
      <c r="D35" s="556" t="s">
        <v>197</v>
      </c>
      <c r="E35" s="557"/>
      <c r="F35" s="104">
        <v>39.950000000000003</v>
      </c>
      <c r="G35" s="105">
        <v>39.89</v>
      </c>
      <c r="H35" s="106">
        <v>40.1</v>
      </c>
      <c r="I35" s="104">
        <v>39.720000000000006</v>
      </c>
      <c r="J35" s="105">
        <v>39.72</v>
      </c>
      <c r="K35" s="106">
        <v>39.730000000000004</v>
      </c>
      <c r="L35" s="104">
        <v>0.23</v>
      </c>
      <c r="M35" s="105">
        <v>0.17</v>
      </c>
      <c r="N35" s="106">
        <v>0.37</v>
      </c>
      <c r="O35" s="48"/>
    </row>
    <row r="36" spans="2:15" ht="21.75" customHeight="1" x14ac:dyDescent="0.2">
      <c r="B36" s="30"/>
      <c r="C36" s="364" t="s">
        <v>21</v>
      </c>
      <c r="D36" s="558" t="s">
        <v>215</v>
      </c>
      <c r="E36" s="559"/>
      <c r="F36" s="104">
        <v>35.85</v>
      </c>
      <c r="G36" s="105">
        <v>35.71</v>
      </c>
      <c r="H36" s="106">
        <v>35.979999999999997</v>
      </c>
      <c r="I36" s="104">
        <v>35.730000000000004</v>
      </c>
      <c r="J36" s="105">
        <v>35.590000000000003</v>
      </c>
      <c r="K36" s="106">
        <v>35.869999999999997</v>
      </c>
      <c r="L36" s="104">
        <v>0.12</v>
      </c>
      <c r="M36" s="105">
        <v>0.12</v>
      </c>
      <c r="N36" s="106">
        <v>0.11</v>
      </c>
      <c r="O36" s="48"/>
    </row>
    <row r="37" spans="2:15" ht="16.5" customHeight="1" x14ac:dyDescent="0.2">
      <c r="B37" s="30"/>
      <c r="C37" s="367" t="s">
        <v>49</v>
      </c>
      <c r="D37" s="556" t="s">
        <v>193</v>
      </c>
      <c r="E37" s="557"/>
      <c r="F37" s="104">
        <v>35.700000000000003</v>
      </c>
      <c r="G37" s="105">
        <v>35.57</v>
      </c>
      <c r="H37" s="106">
        <v>35.840000000000003</v>
      </c>
      <c r="I37" s="104">
        <v>35.590000000000003</v>
      </c>
      <c r="J37" s="105">
        <v>35.450000000000003</v>
      </c>
      <c r="K37" s="106">
        <v>35.730000000000004</v>
      </c>
      <c r="L37" s="104">
        <v>0.11</v>
      </c>
      <c r="M37" s="105">
        <v>0.12</v>
      </c>
      <c r="N37" s="106">
        <v>0.11</v>
      </c>
      <c r="O37" s="48"/>
    </row>
    <row r="38" spans="2:15" ht="21.95" customHeight="1" x14ac:dyDescent="0.2">
      <c r="B38" s="30"/>
      <c r="C38" s="367" t="s">
        <v>53</v>
      </c>
      <c r="D38" s="556" t="s">
        <v>207</v>
      </c>
      <c r="E38" s="557"/>
      <c r="F38" s="104">
        <v>36.32</v>
      </c>
      <c r="G38" s="105">
        <v>36.24</v>
      </c>
      <c r="H38" s="106">
        <v>36.39</v>
      </c>
      <c r="I38" s="104">
        <v>36.200000000000003</v>
      </c>
      <c r="J38" s="105">
        <v>36.1</v>
      </c>
      <c r="K38" s="106">
        <v>36.29</v>
      </c>
      <c r="L38" s="104">
        <v>0.12</v>
      </c>
      <c r="M38" s="105">
        <v>0.14000000000000001</v>
      </c>
      <c r="N38" s="106">
        <v>0.1</v>
      </c>
      <c r="O38" s="48"/>
    </row>
    <row r="39" spans="2:15" ht="15.75" customHeight="1" x14ac:dyDescent="0.2">
      <c r="B39" s="30" t="s">
        <v>54</v>
      </c>
      <c r="C39" s="560" t="s">
        <v>214</v>
      </c>
      <c r="D39" s="560"/>
      <c r="E39" s="561"/>
      <c r="F39" s="104">
        <v>39.56</v>
      </c>
      <c r="G39" s="105">
        <v>39.700000000000003</v>
      </c>
      <c r="H39" s="106">
        <v>39.4</v>
      </c>
      <c r="I39" s="104">
        <v>39.380000000000003</v>
      </c>
      <c r="J39" s="105">
        <v>39.46</v>
      </c>
      <c r="K39" s="106">
        <v>39.29</v>
      </c>
      <c r="L39" s="104">
        <v>0.18</v>
      </c>
      <c r="M39" s="105">
        <v>0.24</v>
      </c>
      <c r="N39" s="106">
        <v>0.11</v>
      </c>
      <c r="O39" s="48"/>
    </row>
    <row r="40" spans="2:15" ht="15.75" customHeight="1" x14ac:dyDescent="0.2">
      <c r="B40" s="30"/>
      <c r="C40" s="364" t="s">
        <v>23</v>
      </c>
      <c r="D40" s="564" t="s">
        <v>202</v>
      </c>
      <c r="E40" s="565"/>
      <c r="F40" s="104">
        <v>40.57</v>
      </c>
      <c r="G40" s="105">
        <v>40.93</v>
      </c>
      <c r="H40" s="106">
        <v>40.090000000000003</v>
      </c>
      <c r="I40" s="104">
        <v>39.61</v>
      </c>
      <c r="J40" s="105">
        <v>39.700000000000003</v>
      </c>
      <c r="K40" s="106">
        <v>39.470000000000006</v>
      </c>
      <c r="L40" s="104">
        <v>0.96</v>
      </c>
      <c r="M40" s="105">
        <v>1.23</v>
      </c>
      <c r="N40" s="106">
        <v>0.62</v>
      </c>
      <c r="O40" s="48"/>
    </row>
    <row r="41" spans="2:15" ht="24.75" customHeight="1" x14ac:dyDescent="0.2">
      <c r="B41" s="30" t="s">
        <v>48</v>
      </c>
      <c r="C41" s="558" t="s">
        <v>173</v>
      </c>
      <c r="D41" s="558"/>
      <c r="E41" s="559"/>
      <c r="F41" s="104">
        <v>37.479999999999997</v>
      </c>
      <c r="G41" s="105">
        <v>37.53</v>
      </c>
      <c r="H41" s="106">
        <v>37.46</v>
      </c>
      <c r="I41" s="104">
        <v>36.889999999999993</v>
      </c>
      <c r="J41" s="105">
        <v>36.81</v>
      </c>
      <c r="K41" s="106">
        <v>36.910000000000004</v>
      </c>
      <c r="L41" s="104">
        <v>0.59</v>
      </c>
      <c r="M41" s="105">
        <v>0.72</v>
      </c>
      <c r="N41" s="106">
        <v>0.55000000000000004</v>
      </c>
      <c r="O41" s="48"/>
    </row>
    <row r="42" spans="2:15" ht="14.25" customHeight="1" x14ac:dyDescent="0.2">
      <c r="B42" s="42"/>
      <c r="C42" s="368" t="s">
        <v>55</v>
      </c>
      <c r="D42" s="560" t="s">
        <v>22</v>
      </c>
      <c r="E42" s="561"/>
      <c r="F42" s="104">
        <v>36.14</v>
      </c>
      <c r="G42" s="105">
        <v>35.99</v>
      </c>
      <c r="H42" s="106">
        <v>36.200000000000003</v>
      </c>
      <c r="I42" s="104">
        <v>36.119999999999997</v>
      </c>
      <c r="J42" s="105">
        <v>35.96</v>
      </c>
      <c r="K42" s="106">
        <v>36.18</v>
      </c>
      <c r="L42" s="104">
        <v>0.02</v>
      </c>
      <c r="M42" s="105">
        <v>0.03</v>
      </c>
      <c r="N42" s="106">
        <v>0.02</v>
      </c>
      <c r="O42" s="48"/>
    </row>
    <row r="43" spans="2:15" ht="14.25" customHeight="1" x14ac:dyDescent="0.2">
      <c r="B43" s="42"/>
      <c r="C43" s="368" t="s">
        <v>56</v>
      </c>
      <c r="D43" s="560" t="s">
        <v>200</v>
      </c>
      <c r="E43" s="561"/>
      <c r="F43" s="104">
        <v>38.270000000000003</v>
      </c>
      <c r="G43" s="105">
        <v>38.94</v>
      </c>
      <c r="H43" s="106">
        <v>38.15</v>
      </c>
      <c r="I43" s="104">
        <v>37.220000000000006</v>
      </c>
      <c r="J43" s="105">
        <v>37.089999999999996</v>
      </c>
      <c r="K43" s="106">
        <v>37.24</v>
      </c>
      <c r="L43" s="104">
        <v>1.05</v>
      </c>
      <c r="M43" s="105">
        <v>1.85</v>
      </c>
      <c r="N43" s="106">
        <v>0.91</v>
      </c>
      <c r="O43" s="48"/>
    </row>
    <row r="44" spans="2:15" ht="14.25" customHeight="1" x14ac:dyDescent="0.2">
      <c r="B44" s="42"/>
      <c r="C44" s="368" t="s">
        <v>57</v>
      </c>
      <c r="D44" s="560" t="s">
        <v>199</v>
      </c>
      <c r="E44" s="561"/>
      <c r="F44" s="104">
        <v>39.03</v>
      </c>
      <c r="G44" s="105">
        <v>39.03</v>
      </c>
      <c r="H44" s="106">
        <v>39.020000000000003</v>
      </c>
      <c r="I44" s="104">
        <v>38.840000000000003</v>
      </c>
      <c r="J44" s="105">
        <v>38.840000000000003</v>
      </c>
      <c r="K44" s="106">
        <v>38.830000000000005</v>
      </c>
      <c r="L44" s="104">
        <v>0.19</v>
      </c>
      <c r="M44" s="105">
        <v>0.19</v>
      </c>
      <c r="N44" s="106">
        <v>0.19</v>
      </c>
      <c r="O44" s="48"/>
    </row>
    <row r="45" spans="2:15" ht="14.25" customHeight="1" thickBot="1" x14ac:dyDescent="0.25">
      <c r="B45" s="65"/>
      <c r="C45" s="369" t="s">
        <v>58</v>
      </c>
      <c r="D45" s="562" t="s">
        <v>198</v>
      </c>
      <c r="E45" s="563"/>
      <c r="F45" s="113">
        <v>38.450000000000003</v>
      </c>
      <c r="G45" s="118">
        <v>38.78</v>
      </c>
      <c r="H45" s="114">
        <v>38.28</v>
      </c>
      <c r="I45" s="113">
        <v>38.270000000000003</v>
      </c>
      <c r="J45" s="118">
        <v>38.590000000000003</v>
      </c>
      <c r="K45" s="114">
        <v>38.11</v>
      </c>
      <c r="L45" s="113">
        <v>0.18</v>
      </c>
      <c r="M45" s="118">
        <v>0.19</v>
      </c>
      <c r="N45" s="114">
        <v>0.17</v>
      </c>
      <c r="O45" s="48"/>
    </row>
    <row r="46" spans="2:15" ht="22.5" customHeight="1" x14ac:dyDescent="0.2">
      <c r="B46" s="648" t="s">
        <v>100</v>
      </c>
      <c r="C46" s="648"/>
      <c r="D46" s="648"/>
      <c r="E46" s="648"/>
      <c r="F46" s="648"/>
      <c r="G46" s="648"/>
      <c r="H46" s="648"/>
      <c r="I46" s="648"/>
      <c r="J46" s="648"/>
      <c r="K46" s="648"/>
      <c r="L46" s="648"/>
      <c r="M46" s="648"/>
      <c r="N46" s="648"/>
    </row>
    <row r="47" spans="2:15" ht="10.5" customHeight="1" x14ac:dyDescent="0.2"/>
    <row r="48" spans="2:15" ht="10.5" customHeight="1" x14ac:dyDescent="0.2"/>
  </sheetData>
  <mergeCells count="43">
    <mergeCell ref="D16:E16"/>
    <mergeCell ref="D17:E17"/>
    <mergeCell ref="D18:E18"/>
    <mergeCell ref="D37:E37"/>
    <mergeCell ref="D30:E30"/>
    <mergeCell ref="D31:E31"/>
    <mergeCell ref="D32:E32"/>
    <mergeCell ref="D19:E19"/>
    <mergeCell ref="D20:E20"/>
    <mergeCell ref="C21:E21"/>
    <mergeCell ref="D23:E23"/>
    <mergeCell ref="D26:E26"/>
    <mergeCell ref="D27:E27"/>
    <mergeCell ref="D24:E24"/>
    <mergeCell ref="D29:E29"/>
    <mergeCell ref="D28:E28"/>
    <mergeCell ref="B2:N2"/>
    <mergeCell ref="C39:E39"/>
    <mergeCell ref="F4:N4"/>
    <mergeCell ref="F5:H5"/>
    <mergeCell ref="B4:E6"/>
    <mergeCell ref="I5:K5"/>
    <mergeCell ref="L5:N5"/>
    <mergeCell ref="D14:E14"/>
    <mergeCell ref="D15:E15"/>
    <mergeCell ref="B7:E7"/>
    <mergeCell ref="C8:E8"/>
    <mergeCell ref="D12:E12"/>
    <mergeCell ref="D13:E13"/>
    <mergeCell ref="D22:E22"/>
    <mergeCell ref="D36:E36"/>
    <mergeCell ref="C25:E25"/>
    <mergeCell ref="D33:E33"/>
    <mergeCell ref="D34:E34"/>
    <mergeCell ref="D35:E35"/>
    <mergeCell ref="B46:N46"/>
    <mergeCell ref="D44:E44"/>
    <mergeCell ref="D45:E45"/>
    <mergeCell ref="D43:E43"/>
    <mergeCell ref="D38:E38"/>
    <mergeCell ref="D40:E40"/>
    <mergeCell ref="D42:E42"/>
    <mergeCell ref="C41:E41"/>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N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14" width="7.85546875" style="2" customWidth="1"/>
    <col min="15" max="16384" width="9.140625" style="2"/>
  </cols>
  <sheetData>
    <row r="1" spans="2:14" ht="6" customHeight="1" x14ac:dyDescent="0.2"/>
    <row r="2" spans="2:14" s="12" customFormat="1" ht="24.95" customHeight="1" x14ac:dyDescent="0.2">
      <c r="B2" s="553" t="s">
        <v>124</v>
      </c>
      <c r="C2" s="553"/>
      <c r="D2" s="553"/>
      <c r="E2" s="553"/>
      <c r="F2" s="553"/>
      <c r="G2" s="553"/>
      <c r="H2" s="553"/>
      <c r="I2" s="553"/>
      <c r="J2" s="553"/>
      <c r="K2" s="553"/>
      <c r="L2" s="553"/>
      <c r="M2" s="553"/>
      <c r="N2" s="553"/>
    </row>
    <row r="3" spans="2:14" s="13" customFormat="1" ht="6.75" customHeight="1" thickBot="1" x14ac:dyDescent="0.25">
      <c r="B3" s="10"/>
      <c r="C3" s="10"/>
      <c r="E3" s="14"/>
    </row>
    <row r="4" spans="2:14" s="19" customFormat="1" ht="18" customHeight="1" thickBot="1" x14ac:dyDescent="0.25">
      <c r="B4" s="567" t="s">
        <v>34</v>
      </c>
      <c r="C4" s="568"/>
      <c r="D4" s="568"/>
      <c r="E4" s="569"/>
      <c r="F4" s="623" t="s">
        <v>66</v>
      </c>
      <c r="G4" s="624"/>
      <c r="H4" s="624"/>
      <c r="I4" s="624"/>
      <c r="J4" s="624"/>
      <c r="K4" s="624"/>
      <c r="L4" s="624"/>
      <c r="M4" s="624"/>
      <c r="N4" s="625"/>
    </row>
    <row r="5" spans="2:14" s="19" customFormat="1" ht="24.95" customHeight="1" thickBot="1" x14ac:dyDescent="0.25">
      <c r="B5" s="576"/>
      <c r="C5" s="577"/>
      <c r="D5" s="577"/>
      <c r="E5" s="578"/>
      <c r="F5" s="567" t="s">
        <v>3</v>
      </c>
      <c r="G5" s="651"/>
      <c r="H5" s="652"/>
      <c r="I5" s="567" t="s">
        <v>67</v>
      </c>
      <c r="J5" s="568"/>
      <c r="K5" s="569"/>
      <c r="L5" s="567" t="s">
        <v>68</v>
      </c>
      <c r="M5" s="651"/>
      <c r="N5" s="652"/>
    </row>
    <row r="6" spans="2:14" s="19" customFormat="1" ht="15" customHeight="1" thickBot="1" x14ac:dyDescent="0.25">
      <c r="B6" s="570"/>
      <c r="C6" s="571"/>
      <c r="D6" s="571"/>
      <c r="E6" s="572"/>
      <c r="F6" s="22" t="s">
        <v>0</v>
      </c>
      <c r="G6" s="22" t="s">
        <v>1</v>
      </c>
      <c r="H6" s="22" t="s">
        <v>2</v>
      </c>
      <c r="I6" s="98" t="s">
        <v>0</v>
      </c>
      <c r="J6" s="22" t="s">
        <v>1</v>
      </c>
      <c r="K6" s="22" t="s">
        <v>2</v>
      </c>
      <c r="L6" s="22" t="s">
        <v>0</v>
      </c>
      <c r="M6" s="22" t="s">
        <v>1</v>
      </c>
      <c r="N6" s="22" t="s">
        <v>2</v>
      </c>
    </row>
    <row r="7" spans="2:14" s="13" customFormat="1" ht="18" customHeight="1" x14ac:dyDescent="0.2">
      <c r="B7" s="579" t="s">
        <v>241</v>
      </c>
      <c r="C7" s="580"/>
      <c r="D7" s="580"/>
      <c r="E7" s="581"/>
      <c r="F7" s="101">
        <v>19.84</v>
      </c>
      <c r="G7" s="102">
        <v>19.55</v>
      </c>
      <c r="H7" s="103">
        <v>19.97</v>
      </c>
      <c r="I7" s="101">
        <v>19.61</v>
      </c>
      <c r="J7" s="102">
        <v>19.23</v>
      </c>
      <c r="K7" s="103">
        <v>19.779999999999998</v>
      </c>
      <c r="L7" s="101">
        <v>0.23</v>
      </c>
      <c r="M7" s="102">
        <v>0.32</v>
      </c>
      <c r="N7" s="103">
        <v>0.19</v>
      </c>
    </row>
    <row r="8" spans="2:14" s="14" customFormat="1" ht="24.75" customHeight="1" x14ac:dyDescent="0.2">
      <c r="B8" s="30" t="s">
        <v>35</v>
      </c>
      <c r="C8" s="582" t="s">
        <v>172</v>
      </c>
      <c r="D8" s="582"/>
      <c r="E8" s="583"/>
      <c r="F8" s="104">
        <v>20.73</v>
      </c>
      <c r="G8" s="105">
        <v>21.1</v>
      </c>
      <c r="H8" s="106">
        <v>20.58</v>
      </c>
      <c r="I8" s="104">
        <v>20.47</v>
      </c>
      <c r="J8" s="105">
        <v>20.71</v>
      </c>
      <c r="K8" s="106">
        <v>20.369999999999997</v>
      </c>
      <c r="L8" s="104">
        <v>0.26</v>
      </c>
      <c r="M8" s="105">
        <v>0.39</v>
      </c>
      <c r="N8" s="106">
        <v>0.21</v>
      </c>
    </row>
    <row r="9" spans="2:14" s="14" customFormat="1" ht="16.5" customHeight="1" x14ac:dyDescent="0.2">
      <c r="B9" s="30" t="s">
        <v>36</v>
      </c>
      <c r="C9" s="39" t="s">
        <v>13</v>
      </c>
      <c r="D9" s="39"/>
      <c r="E9" s="337"/>
      <c r="F9" s="104">
        <v>21.1</v>
      </c>
      <c r="G9" s="105">
        <v>21.24</v>
      </c>
      <c r="H9" s="106">
        <v>20.96</v>
      </c>
      <c r="I9" s="104">
        <v>20.720000000000002</v>
      </c>
      <c r="J9" s="105">
        <v>20.959999999999997</v>
      </c>
      <c r="K9" s="106">
        <v>20.48</v>
      </c>
      <c r="L9" s="104">
        <v>0.38</v>
      </c>
      <c r="M9" s="105">
        <v>0.28000000000000003</v>
      </c>
      <c r="N9" s="106">
        <v>0.48</v>
      </c>
    </row>
    <row r="10" spans="2:14" s="14" customFormat="1" ht="14.25" customHeight="1" x14ac:dyDescent="0.2">
      <c r="B10" s="30"/>
      <c r="C10" s="364" t="s">
        <v>37</v>
      </c>
      <c r="D10" s="39" t="s">
        <v>204</v>
      </c>
      <c r="E10" s="337"/>
      <c r="F10" s="104">
        <v>15.6</v>
      </c>
      <c r="G10" s="105">
        <v>8.7799999999999994</v>
      </c>
      <c r="H10" s="106">
        <v>18.600000000000001</v>
      </c>
      <c r="I10" s="104">
        <v>15.6</v>
      </c>
      <c r="J10" s="105">
        <v>8.7799999999999994</v>
      </c>
      <c r="K10" s="106">
        <v>18.600000000000001</v>
      </c>
      <c r="L10" s="104">
        <v>0</v>
      </c>
      <c r="M10" s="105">
        <v>0</v>
      </c>
      <c r="N10" s="106">
        <v>0</v>
      </c>
    </row>
    <row r="11" spans="2:14" s="14" customFormat="1" ht="14.25" customHeight="1" x14ac:dyDescent="0.2">
      <c r="B11" s="30"/>
      <c r="C11" s="364" t="s">
        <v>14</v>
      </c>
      <c r="D11" s="39" t="s">
        <v>205</v>
      </c>
      <c r="E11" s="337"/>
      <c r="F11" s="104">
        <v>21.34</v>
      </c>
      <c r="G11" s="105">
        <v>21.64</v>
      </c>
      <c r="H11" s="106">
        <v>21.03</v>
      </c>
      <c r="I11" s="104">
        <v>20.94</v>
      </c>
      <c r="J11" s="105">
        <v>21.35</v>
      </c>
      <c r="K11" s="106">
        <v>20.52</v>
      </c>
      <c r="L11" s="104">
        <v>0.4</v>
      </c>
      <c r="M11" s="105">
        <v>0.28999999999999998</v>
      </c>
      <c r="N11" s="106">
        <v>0.51</v>
      </c>
    </row>
    <row r="12" spans="2:14" s="13" customFormat="1" ht="11.25" customHeight="1" x14ac:dyDescent="0.2">
      <c r="B12" s="42"/>
      <c r="C12" s="365" t="s">
        <v>38</v>
      </c>
      <c r="D12" s="554" t="s">
        <v>186</v>
      </c>
      <c r="E12" s="555"/>
      <c r="F12" s="104">
        <v>21.04</v>
      </c>
      <c r="G12" s="105">
        <v>20.94</v>
      </c>
      <c r="H12" s="106">
        <v>21.16</v>
      </c>
      <c r="I12" s="104">
        <v>21.029999999999998</v>
      </c>
      <c r="J12" s="105">
        <v>20.94</v>
      </c>
      <c r="K12" s="106">
        <v>21.14</v>
      </c>
      <c r="L12" s="104">
        <v>0.01</v>
      </c>
      <c r="M12" s="105">
        <v>0</v>
      </c>
      <c r="N12" s="106">
        <v>0.02</v>
      </c>
    </row>
    <row r="13" spans="2:14" s="13" customFormat="1" ht="21.75" customHeight="1" x14ac:dyDescent="0.2">
      <c r="B13" s="42"/>
      <c r="C13" s="366" t="s">
        <v>39</v>
      </c>
      <c r="D13" s="556" t="s">
        <v>190</v>
      </c>
      <c r="E13" s="557"/>
      <c r="F13" s="104">
        <v>17.059999999999999</v>
      </c>
      <c r="G13" s="105">
        <v>15.77</v>
      </c>
      <c r="H13" s="106">
        <v>17.920000000000002</v>
      </c>
      <c r="I13" s="104">
        <v>16.98</v>
      </c>
      <c r="J13" s="105">
        <v>15.73</v>
      </c>
      <c r="K13" s="106">
        <v>17.810000000000002</v>
      </c>
      <c r="L13" s="104">
        <v>0.08</v>
      </c>
      <c r="M13" s="105">
        <v>0.04</v>
      </c>
      <c r="N13" s="106">
        <v>0.11</v>
      </c>
    </row>
    <row r="14" spans="2:14" s="13" customFormat="1" ht="21.75" customHeight="1" x14ac:dyDescent="0.2">
      <c r="B14" s="42"/>
      <c r="C14" s="366" t="s">
        <v>40</v>
      </c>
      <c r="D14" s="556" t="s">
        <v>209</v>
      </c>
      <c r="E14" s="557"/>
      <c r="F14" s="104">
        <v>20.29</v>
      </c>
      <c r="G14" s="105">
        <v>20.03</v>
      </c>
      <c r="H14" s="106">
        <v>20.65</v>
      </c>
      <c r="I14" s="104">
        <v>20.29</v>
      </c>
      <c r="J14" s="105">
        <v>20.03</v>
      </c>
      <c r="K14" s="106">
        <v>20.65</v>
      </c>
      <c r="L14" s="104">
        <v>0</v>
      </c>
      <c r="M14" s="105">
        <v>0</v>
      </c>
      <c r="N14" s="106">
        <v>0</v>
      </c>
    </row>
    <row r="15" spans="2:14" s="13" customFormat="1" ht="21.75" customHeight="1" x14ac:dyDescent="0.2">
      <c r="B15" s="42"/>
      <c r="C15" s="366" t="s">
        <v>41</v>
      </c>
      <c r="D15" s="556" t="s">
        <v>191</v>
      </c>
      <c r="E15" s="557"/>
      <c r="F15" s="104">
        <v>16.559999999999999</v>
      </c>
      <c r="G15" s="105">
        <v>19.190000000000001</v>
      </c>
      <c r="H15" s="106">
        <v>13.61</v>
      </c>
      <c r="I15" s="104">
        <v>16.509999999999998</v>
      </c>
      <c r="J15" s="105">
        <v>19.09</v>
      </c>
      <c r="K15" s="106">
        <v>13.61</v>
      </c>
      <c r="L15" s="104">
        <v>0.05</v>
      </c>
      <c r="M15" s="105">
        <v>0.1</v>
      </c>
      <c r="N15" s="106">
        <v>0</v>
      </c>
    </row>
    <row r="16" spans="2:14" s="13" customFormat="1" ht="21.75" customHeight="1" x14ac:dyDescent="0.2">
      <c r="B16" s="42"/>
      <c r="C16" s="366" t="s">
        <v>42</v>
      </c>
      <c r="D16" s="556" t="s">
        <v>210</v>
      </c>
      <c r="E16" s="557"/>
      <c r="F16" s="104">
        <v>19.170000000000002</v>
      </c>
      <c r="G16" s="105">
        <v>18.32</v>
      </c>
      <c r="H16" s="106">
        <v>20.67</v>
      </c>
      <c r="I16" s="104">
        <v>19.07</v>
      </c>
      <c r="J16" s="105">
        <v>18.170000000000002</v>
      </c>
      <c r="K16" s="106">
        <v>20.67</v>
      </c>
      <c r="L16" s="104">
        <v>0.1</v>
      </c>
      <c r="M16" s="105">
        <v>0.15</v>
      </c>
      <c r="N16" s="106">
        <v>0</v>
      </c>
    </row>
    <row r="17" spans="2:14" s="13" customFormat="1" ht="21.75" customHeight="1" x14ac:dyDescent="0.2">
      <c r="B17" s="42"/>
      <c r="C17" s="366" t="s">
        <v>43</v>
      </c>
      <c r="D17" s="556" t="s">
        <v>192</v>
      </c>
      <c r="E17" s="557"/>
      <c r="F17" s="104">
        <v>27.92</v>
      </c>
      <c r="G17" s="105">
        <v>27.49</v>
      </c>
      <c r="H17" s="106">
        <v>28.39</v>
      </c>
      <c r="I17" s="104">
        <v>26.650000000000002</v>
      </c>
      <c r="J17" s="105">
        <v>26.599999999999998</v>
      </c>
      <c r="K17" s="106">
        <v>26.7</v>
      </c>
      <c r="L17" s="104">
        <v>1.27</v>
      </c>
      <c r="M17" s="105">
        <v>0.89</v>
      </c>
      <c r="N17" s="106">
        <v>1.69</v>
      </c>
    </row>
    <row r="18" spans="2:14" s="13" customFormat="1" ht="21.75" customHeight="1" x14ac:dyDescent="0.2">
      <c r="B18" s="42"/>
      <c r="C18" s="366" t="s">
        <v>44</v>
      </c>
      <c r="D18" s="556" t="s">
        <v>211</v>
      </c>
      <c r="E18" s="557"/>
      <c r="F18" s="104">
        <v>21.55</v>
      </c>
      <c r="G18" s="105">
        <v>19.5</v>
      </c>
      <c r="H18" s="106">
        <v>22.18</v>
      </c>
      <c r="I18" s="104">
        <v>21</v>
      </c>
      <c r="J18" s="105">
        <v>19.5</v>
      </c>
      <c r="K18" s="106">
        <v>21.45</v>
      </c>
      <c r="L18" s="104">
        <v>0.55000000000000004</v>
      </c>
      <c r="M18" s="105">
        <v>0</v>
      </c>
      <c r="N18" s="106">
        <v>0.73</v>
      </c>
    </row>
    <row r="19" spans="2:14" s="13" customFormat="1" ht="21" customHeight="1" x14ac:dyDescent="0.2">
      <c r="B19" s="42"/>
      <c r="C19" s="366" t="s">
        <v>45</v>
      </c>
      <c r="D19" s="556" t="s">
        <v>212</v>
      </c>
      <c r="E19" s="557"/>
      <c r="F19" s="104">
        <v>14.2</v>
      </c>
      <c r="G19" s="105">
        <v>30.01</v>
      </c>
      <c r="H19" s="106">
        <v>12.05</v>
      </c>
      <c r="I19" s="104">
        <v>14.2</v>
      </c>
      <c r="J19" s="105">
        <v>30.01</v>
      </c>
      <c r="K19" s="106">
        <v>12.05</v>
      </c>
      <c r="L19" s="104">
        <v>0</v>
      </c>
      <c r="M19" s="105">
        <v>0</v>
      </c>
      <c r="N19" s="106">
        <v>0</v>
      </c>
    </row>
    <row r="20" spans="2:14" s="13" customFormat="1" ht="21.75" customHeight="1" x14ac:dyDescent="0.2">
      <c r="B20" s="42"/>
      <c r="C20" s="366">
        <v>33</v>
      </c>
      <c r="D20" s="556" t="s">
        <v>213</v>
      </c>
      <c r="E20" s="557"/>
      <c r="F20" s="104">
        <v>17.45</v>
      </c>
      <c r="G20" s="105">
        <v>18.66</v>
      </c>
      <c r="H20" s="106">
        <v>16.55</v>
      </c>
      <c r="I20" s="104">
        <v>17.37</v>
      </c>
      <c r="J20" s="105">
        <v>18.46</v>
      </c>
      <c r="K20" s="106">
        <v>16.55</v>
      </c>
      <c r="L20" s="104">
        <v>0.08</v>
      </c>
      <c r="M20" s="105">
        <v>0.2</v>
      </c>
      <c r="N20" s="106">
        <v>0</v>
      </c>
    </row>
    <row r="21" spans="2:14" s="13" customFormat="1" ht="21.75" customHeight="1" x14ac:dyDescent="0.2">
      <c r="B21" s="30" t="s">
        <v>46</v>
      </c>
      <c r="C21" s="558" t="s">
        <v>206</v>
      </c>
      <c r="D21" s="558"/>
      <c r="E21" s="559"/>
      <c r="F21" s="104">
        <v>17.62</v>
      </c>
      <c r="G21" s="105">
        <v>15</v>
      </c>
      <c r="H21" s="106">
        <v>20.3</v>
      </c>
      <c r="I21" s="104">
        <v>17.62</v>
      </c>
      <c r="J21" s="105">
        <v>15</v>
      </c>
      <c r="K21" s="106">
        <v>20.3</v>
      </c>
      <c r="L21" s="104">
        <v>0</v>
      </c>
      <c r="M21" s="105">
        <v>0</v>
      </c>
      <c r="N21" s="106">
        <v>0</v>
      </c>
    </row>
    <row r="22" spans="2:14" s="14" customFormat="1" ht="22.5" customHeight="1" x14ac:dyDescent="0.2">
      <c r="B22" s="42"/>
      <c r="C22" s="364" t="s">
        <v>24</v>
      </c>
      <c r="D22" s="558" t="s">
        <v>16</v>
      </c>
      <c r="E22" s="559"/>
      <c r="F22" s="104">
        <v>16.670000000000002</v>
      </c>
      <c r="G22" s="105">
        <v>16.28</v>
      </c>
      <c r="H22" s="106">
        <v>17.53</v>
      </c>
      <c r="I22" s="104">
        <v>16.600000000000001</v>
      </c>
      <c r="J22" s="105">
        <v>16.200000000000003</v>
      </c>
      <c r="K22" s="106">
        <v>17.470000000000002</v>
      </c>
      <c r="L22" s="104">
        <v>7.0000000000000007E-2</v>
      </c>
      <c r="M22" s="105">
        <v>0.08</v>
      </c>
      <c r="N22" s="106">
        <v>0.06</v>
      </c>
    </row>
    <row r="23" spans="2:14" s="14" customFormat="1" ht="16.5" customHeight="1" x14ac:dyDescent="0.2">
      <c r="B23" s="30" t="s">
        <v>47</v>
      </c>
      <c r="C23" s="558" t="s">
        <v>17</v>
      </c>
      <c r="D23" s="558"/>
      <c r="E23" s="559"/>
      <c r="F23" s="104">
        <v>20.86</v>
      </c>
      <c r="G23" s="105">
        <v>21.55</v>
      </c>
      <c r="H23" s="106">
        <v>20.61</v>
      </c>
      <c r="I23" s="104">
        <v>20.599999999999998</v>
      </c>
      <c r="J23" s="105">
        <v>21.12</v>
      </c>
      <c r="K23" s="106">
        <v>20.41</v>
      </c>
      <c r="L23" s="104">
        <v>0.26</v>
      </c>
      <c r="M23" s="105">
        <v>0.43</v>
      </c>
      <c r="N23" s="106">
        <v>0.2</v>
      </c>
    </row>
    <row r="24" spans="2:14" s="14" customFormat="1" ht="16.5" customHeight="1" x14ac:dyDescent="0.2">
      <c r="B24" s="30"/>
      <c r="C24" s="364" t="s">
        <v>18</v>
      </c>
      <c r="D24" s="558" t="s">
        <v>203</v>
      </c>
      <c r="E24" s="559"/>
      <c r="F24" s="104">
        <v>23.91</v>
      </c>
      <c r="G24" s="105">
        <v>22.85</v>
      </c>
      <c r="H24" s="106">
        <v>24.21</v>
      </c>
      <c r="I24" s="104">
        <v>23.62</v>
      </c>
      <c r="J24" s="105">
        <v>22.470000000000002</v>
      </c>
      <c r="K24" s="106">
        <v>23.95</v>
      </c>
      <c r="L24" s="104">
        <v>0.28999999999999998</v>
      </c>
      <c r="M24" s="105">
        <v>0.38</v>
      </c>
      <c r="N24" s="106">
        <v>0.26</v>
      </c>
    </row>
    <row r="25" spans="2:14" s="14" customFormat="1" ht="16.5" customHeight="1" x14ac:dyDescent="0.2">
      <c r="B25" s="30"/>
      <c r="C25" s="367">
        <v>45</v>
      </c>
      <c r="D25" s="556" t="s">
        <v>187</v>
      </c>
      <c r="E25" s="557"/>
      <c r="F25" s="104">
        <v>17.55</v>
      </c>
      <c r="G25" s="105">
        <v>19.22</v>
      </c>
      <c r="H25" s="106">
        <v>16.7</v>
      </c>
      <c r="I25" s="104">
        <v>17.46</v>
      </c>
      <c r="J25" s="105">
        <v>18.95</v>
      </c>
      <c r="K25" s="106">
        <v>16.7</v>
      </c>
      <c r="L25" s="104">
        <v>0.09</v>
      </c>
      <c r="M25" s="105">
        <v>0.27</v>
      </c>
      <c r="N25" s="106">
        <v>0</v>
      </c>
    </row>
    <row r="26" spans="2:14" s="14" customFormat="1" ht="21" customHeight="1" x14ac:dyDescent="0.2">
      <c r="B26" s="30"/>
      <c r="C26" s="367">
        <v>46</v>
      </c>
      <c r="D26" s="556" t="s">
        <v>189</v>
      </c>
      <c r="E26" s="557"/>
      <c r="F26" s="104">
        <v>23.47</v>
      </c>
      <c r="G26" s="105">
        <v>21.62</v>
      </c>
      <c r="H26" s="106">
        <v>23.74</v>
      </c>
      <c r="I26" s="104">
        <v>23.07</v>
      </c>
      <c r="J26" s="105">
        <v>21.11</v>
      </c>
      <c r="K26" s="106">
        <v>23.349999999999998</v>
      </c>
      <c r="L26" s="104">
        <v>0.4</v>
      </c>
      <c r="M26" s="105">
        <v>0.51</v>
      </c>
      <c r="N26" s="106">
        <v>0.39</v>
      </c>
    </row>
    <row r="27" spans="2:14" s="14" customFormat="1" ht="20.25" customHeight="1" x14ac:dyDescent="0.2">
      <c r="B27" s="30"/>
      <c r="C27" s="367">
        <v>47</v>
      </c>
      <c r="D27" s="556" t="s">
        <v>188</v>
      </c>
      <c r="E27" s="557"/>
      <c r="F27" s="104">
        <v>24.01</v>
      </c>
      <c r="G27" s="105">
        <v>22.95</v>
      </c>
      <c r="H27" s="106">
        <v>24.31</v>
      </c>
      <c r="I27" s="104">
        <v>23.73</v>
      </c>
      <c r="J27" s="105">
        <v>22.57</v>
      </c>
      <c r="K27" s="106">
        <v>24.049999999999997</v>
      </c>
      <c r="L27" s="104">
        <v>0.28000000000000003</v>
      </c>
      <c r="M27" s="105">
        <v>0.38</v>
      </c>
      <c r="N27" s="106">
        <v>0.26</v>
      </c>
    </row>
    <row r="28" spans="2:14" s="14" customFormat="1" ht="21.75" customHeight="1" x14ac:dyDescent="0.2">
      <c r="B28" s="30"/>
      <c r="C28" s="364" t="s">
        <v>1</v>
      </c>
      <c r="D28" s="558" t="str">
        <f>"Transportes e armazenagem"</f>
        <v>Transportes e armazenagem</v>
      </c>
      <c r="E28" s="559"/>
      <c r="F28" s="104">
        <v>22.96</v>
      </c>
      <c r="G28" s="105">
        <v>22.41</v>
      </c>
      <c r="H28" s="106">
        <v>24.46</v>
      </c>
      <c r="I28" s="104">
        <v>22.69</v>
      </c>
      <c r="J28" s="105">
        <v>22.15</v>
      </c>
      <c r="K28" s="106">
        <v>24.150000000000002</v>
      </c>
      <c r="L28" s="104">
        <v>0.27</v>
      </c>
      <c r="M28" s="105">
        <v>0.26</v>
      </c>
      <c r="N28" s="106">
        <v>0.31</v>
      </c>
    </row>
    <row r="29" spans="2:14" s="14" customFormat="1" ht="13.5" customHeight="1" x14ac:dyDescent="0.2">
      <c r="B29" s="30"/>
      <c r="C29" s="364" t="s">
        <v>19</v>
      </c>
      <c r="D29" s="558" t="s">
        <v>201</v>
      </c>
      <c r="E29" s="559"/>
      <c r="F29" s="104">
        <v>22.69</v>
      </c>
      <c r="G29" s="105">
        <v>22.77</v>
      </c>
      <c r="H29" s="106">
        <v>22.61</v>
      </c>
      <c r="I29" s="104">
        <v>22.48</v>
      </c>
      <c r="J29" s="105">
        <v>22.63</v>
      </c>
      <c r="K29" s="106">
        <v>22.33</v>
      </c>
      <c r="L29" s="104">
        <v>0.21</v>
      </c>
      <c r="M29" s="105">
        <v>0.14000000000000001</v>
      </c>
      <c r="N29" s="106">
        <v>0.28000000000000003</v>
      </c>
    </row>
    <row r="30" spans="2:14" s="14" customFormat="1" ht="12.75" customHeight="1" x14ac:dyDescent="0.2">
      <c r="B30" s="30"/>
      <c r="C30" s="364" t="s">
        <v>20</v>
      </c>
      <c r="D30" s="558" t="str">
        <f>"Actividades de informação e de comunicação "</f>
        <v xml:space="preserve">Actividades de informação e de comunicação </v>
      </c>
      <c r="E30" s="559"/>
      <c r="F30" s="104">
        <v>22.95</v>
      </c>
      <c r="G30" s="105">
        <v>22.69</v>
      </c>
      <c r="H30" s="106">
        <v>23.36</v>
      </c>
      <c r="I30" s="104">
        <v>22.5</v>
      </c>
      <c r="J30" s="105">
        <v>22.14</v>
      </c>
      <c r="K30" s="106">
        <v>23.07</v>
      </c>
      <c r="L30" s="104">
        <v>0.45</v>
      </c>
      <c r="M30" s="105">
        <v>0.55000000000000004</v>
      </c>
      <c r="N30" s="106">
        <v>0.28999999999999998</v>
      </c>
    </row>
    <row r="31" spans="2:14" s="14" customFormat="1" ht="21.95" customHeight="1" x14ac:dyDescent="0.2">
      <c r="B31" s="30"/>
      <c r="C31" s="364" t="s">
        <v>21</v>
      </c>
      <c r="D31" s="558" t="s">
        <v>215</v>
      </c>
      <c r="E31" s="559"/>
      <c r="F31" s="104">
        <v>21.77</v>
      </c>
      <c r="G31" s="105">
        <v>19.82</v>
      </c>
      <c r="H31" s="106">
        <v>22.8</v>
      </c>
      <c r="I31" s="104">
        <v>21.77</v>
      </c>
      <c r="J31" s="105">
        <v>19.82</v>
      </c>
      <c r="K31" s="106">
        <v>22.8</v>
      </c>
      <c r="L31" s="104">
        <v>0</v>
      </c>
      <c r="M31" s="105">
        <v>0</v>
      </c>
      <c r="N31" s="106">
        <v>0</v>
      </c>
    </row>
    <row r="32" spans="2:14" s="14" customFormat="1" ht="21.95" customHeight="1" x14ac:dyDescent="0.2">
      <c r="B32" s="30" t="s">
        <v>54</v>
      </c>
      <c r="C32" s="560" t="s">
        <v>214</v>
      </c>
      <c r="D32" s="560"/>
      <c r="E32" s="561"/>
      <c r="F32" s="104">
        <v>18.82</v>
      </c>
      <c r="G32" s="105">
        <v>19.07</v>
      </c>
      <c r="H32" s="106">
        <v>18.68</v>
      </c>
      <c r="I32" s="104">
        <v>18.740000000000002</v>
      </c>
      <c r="J32" s="105">
        <v>18.920000000000002</v>
      </c>
      <c r="K32" s="106">
        <v>18.64</v>
      </c>
      <c r="L32" s="104">
        <v>0.08</v>
      </c>
      <c r="M32" s="105">
        <v>0.15</v>
      </c>
      <c r="N32" s="106">
        <v>0.04</v>
      </c>
    </row>
    <row r="33" spans="2:14" s="14" customFormat="1" ht="17.100000000000001" customHeight="1" x14ac:dyDescent="0.2">
      <c r="B33" s="30"/>
      <c r="C33" s="364" t="s">
        <v>23</v>
      </c>
      <c r="D33" s="564" t="s">
        <v>202</v>
      </c>
      <c r="E33" s="565"/>
      <c r="F33" s="104">
        <v>17.850000000000001</v>
      </c>
      <c r="G33" s="105">
        <v>19.53</v>
      </c>
      <c r="H33" s="106">
        <v>17.440000000000001</v>
      </c>
      <c r="I33" s="104">
        <v>17.580000000000002</v>
      </c>
      <c r="J33" s="105">
        <v>18.75</v>
      </c>
      <c r="K33" s="106">
        <v>17.3</v>
      </c>
      <c r="L33" s="104">
        <v>0.27</v>
      </c>
      <c r="M33" s="105">
        <v>0.78</v>
      </c>
      <c r="N33" s="106">
        <v>0.14000000000000001</v>
      </c>
    </row>
    <row r="34" spans="2:14" s="13" customFormat="1" ht="24.75" customHeight="1" x14ac:dyDescent="0.2">
      <c r="B34" s="30" t="s">
        <v>48</v>
      </c>
      <c r="C34" s="558" t="s">
        <v>173</v>
      </c>
      <c r="D34" s="558"/>
      <c r="E34" s="559"/>
      <c r="F34" s="104">
        <v>17.46</v>
      </c>
      <c r="G34" s="105">
        <v>16.04</v>
      </c>
      <c r="H34" s="106">
        <v>18.21</v>
      </c>
      <c r="I34" s="104">
        <v>17.32</v>
      </c>
      <c r="J34" s="105">
        <v>15.87</v>
      </c>
      <c r="K34" s="106">
        <v>18.080000000000002</v>
      </c>
      <c r="L34" s="104">
        <v>0.14000000000000001</v>
      </c>
      <c r="M34" s="105">
        <v>0.17</v>
      </c>
      <c r="N34" s="106">
        <v>0.13</v>
      </c>
    </row>
    <row r="35" spans="2:14" s="13" customFormat="1" ht="15.95" customHeight="1" x14ac:dyDescent="0.2">
      <c r="B35" s="42"/>
      <c r="C35" s="368" t="s">
        <v>55</v>
      </c>
      <c r="D35" s="560" t="s">
        <v>22</v>
      </c>
      <c r="E35" s="561"/>
      <c r="F35" s="104">
        <v>15.8</v>
      </c>
      <c r="G35" s="105">
        <v>14.43</v>
      </c>
      <c r="H35" s="106">
        <v>16.57</v>
      </c>
      <c r="I35" s="104">
        <v>15.72</v>
      </c>
      <c r="J35" s="105">
        <v>14.379999999999999</v>
      </c>
      <c r="K35" s="106">
        <v>16.48</v>
      </c>
      <c r="L35" s="104">
        <v>0.08</v>
      </c>
      <c r="M35" s="105">
        <v>0.05</v>
      </c>
      <c r="N35" s="106">
        <v>0.09</v>
      </c>
    </row>
    <row r="36" spans="2:14" s="13" customFormat="1" ht="15.95" customHeight="1" x14ac:dyDescent="0.2">
      <c r="B36" s="42"/>
      <c r="C36" s="368" t="s">
        <v>56</v>
      </c>
      <c r="D36" s="560" t="s">
        <v>200</v>
      </c>
      <c r="E36" s="561"/>
      <c r="F36" s="104">
        <v>21.7</v>
      </c>
      <c r="G36" s="105">
        <v>20.74</v>
      </c>
      <c r="H36" s="106">
        <v>22.03</v>
      </c>
      <c r="I36" s="104">
        <v>21.419999999999998</v>
      </c>
      <c r="J36" s="105">
        <v>20.2</v>
      </c>
      <c r="K36" s="106">
        <v>21.84</v>
      </c>
      <c r="L36" s="104">
        <v>0.28000000000000003</v>
      </c>
      <c r="M36" s="105">
        <v>0.54</v>
      </c>
      <c r="N36" s="106">
        <v>0.19</v>
      </c>
    </row>
    <row r="37" spans="2:14" s="13" customFormat="1" ht="15.95" customHeight="1" x14ac:dyDescent="0.2">
      <c r="B37" s="42"/>
      <c r="C37" s="368" t="s">
        <v>57</v>
      </c>
      <c r="D37" s="560" t="s">
        <v>199</v>
      </c>
      <c r="E37" s="561"/>
      <c r="F37" s="104">
        <v>22.35</v>
      </c>
      <c r="G37" s="105">
        <v>21.44</v>
      </c>
      <c r="H37" s="106">
        <v>23.55</v>
      </c>
      <c r="I37" s="104">
        <v>21.900000000000002</v>
      </c>
      <c r="J37" s="105">
        <v>21.3</v>
      </c>
      <c r="K37" s="106">
        <v>22.68</v>
      </c>
      <c r="L37" s="104">
        <v>0.45</v>
      </c>
      <c r="M37" s="105">
        <v>0.14000000000000001</v>
      </c>
      <c r="N37" s="106">
        <v>0.87</v>
      </c>
    </row>
    <row r="38" spans="2:14" s="13" customFormat="1" ht="15.95" customHeight="1" thickBot="1" x14ac:dyDescent="0.25">
      <c r="B38" s="65"/>
      <c r="C38" s="369" t="s">
        <v>58</v>
      </c>
      <c r="D38" s="562" t="s">
        <v>198</v>
      </c>
      <c r="E38" s="563"/>
      <c r="F38" s="113">
        <v>18.309999999999999</v>
      </c>
      <c r="G38" s="118">
        <v>18.170000000000002</v>
      </c>
      <c r="H38" s="114">
        <v>18.43</v>
      </c>
      <c r="I38" s="113">
        <v>18.02</v>
      </c>
      <c r="J38" s="118">
        <v>17.600000000000001</v>
      </c>
      <c r="K38" s="114">
        <v>18.38</v>
      </c>
      <c r="L38" s="113">
        <v>0.28999999999999998</v>
      </c>
      <c r="M38" s="118">
        <v>0.56999999999999995</v>
      </c>
      <c r="N38" s="114">
        <v>0.05</v>
      </c>
    </row>
    <row r="39" spans="2:14" s="7" customFormat="1" ht="22.5" customHeight="1" x14ac:dyDescent="0.2">
      <c r="B39" s="653" t="s">
        <v>100</v>
      </c>
      <c r="C39" s="653"/>
      <c r="D39" s="653"/>
      <c r="E39" s="653"/>
      <c r="F39" s="653"/>
      <c r="G39" s="653"/>
      <c r="H39" s="653"/>
      <c r="I39" s="653"/>
      <c r="J39" s="653"/>
      <c r="K39" s="653"/>
      <c r="L39" s="653"/>
      <c r="M39" s="653"/>
      <c r="N39" s="653"/>
    </row>
    <row r="40" spans="2:14" x14ac:dyDescent="0.2">
      <c r="D40" s="10"/>
      <c r="E40" s="10"/>
    </row>
    <row r="41" spans="2:14" x14ac:dyDescent="0.2">
      <c r="D41" s="10"/>
      <c r="E41" s="10"/>
    </row>
    <row r="42" spans="2:14" x14ac:dyDescent="0.2">
      <c r="D42" s="10"/>
      <c r="E42" s="10"/>
    </row>
    <row r="43" spans="2:14" x14ac:dyDescent="0.2">
      <c r="D43" s="10"/>
      <c r="E43" s="10"/>
    </row>
    <row r="44" spans="2:14" x14ac:dyDescent="0.2">
      <c r="D44" s="10"/>
      <c r="E44" s="10"/>
    </row>
    <row r="45" spans="2:14" x14ac:dyDescent="0.2">
      <c r="D45" s="10"/>
      <c r="E45" s="10"/>
    </row>
    <row r="46" spans="2:14" ht="10.5" customHeight="1" x14ac:dyDescent="0.2">
      <c r="D46" s="10"/>
      <c r="E46" s="10"/>
    </row>
    <row r="47" spans="2:14" ht="10.5" customHeight="1" x14ac:dyDescent="0.2">
      <c r="D47" s="10"/>
      <c r="E47" s="10"/>
    </row>
    <row r="48" spans="2:14" ht="10.5" customHeight="1" x14ac:dyDescent="0.2"/>
  </sheetData>
  <mergeCells count="36">
    <mergeCell ref="F4:N4"/>
    <mergeCell ref="B2:N2"/>
    <mergeCell ref="D20:E20"/>
    <mergeCell ref="B7:E7"/>
    <mergeCell ref="C8:E8"/>
    <mergeCell ref="D12:E12"/>
    <mergeCell ref="D13:E13"/>
    <mergeCell ref="D14:E14"/>
    <mergeCell ref="D15:E15"/>
    <mergeCell ref="D16:E16"/>
    <mergeCell ref="D17:E17"/>
    <mergeCell ref="D18:E18"/>
    <mergeCell ref="D19:E19"/>
    <mergeCell ref="B4:E6"/>
    <mergeCell ref="F5:H5"/>
    <mergeCell ref="I5:K5"/>
    <mergeCell ref="D38:E38"/>
    <mergeCell ref="B39:N39"/>
    <mergeCell ref="D31:E31"/>
    <mergeCell ref="D33:E33"/>
    <mergeCell ref="C34:E34"/>
    <mergeCell ref="D35:E35"/>
    <mergeCell ref="D36:E36"/>
    <mergeCell ref="D37:E37"/>
    <mergeCell ref="C32:E32"/>
    <mergeCell ref="D28:E28"/>
    <mergeCell ref="D29:E29"/>
    <mergeCell ref="D30:E30"/>
    <mergeCell ref="D26:E26"/>
    <mergeCell ref="L5:N5"/>
    <mergeCell ref="C23:E23"/>
    <mergeCell ref="D24:E24"/>
    <mergeCell ref="D22:E22"/>
    <mergeCell ref="C21:E21"/>
    <mergeCell ref="D27:E27"/>
    <mergeCell ref="D25:E25"/>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O48"/>
  <sheetViews>
    <sheetView showGridLines="0" zoomScaleNormal="100" workbookViewId="0"/>
  </sheetViews>
  <sheetFormatPr defaultColWidth="9.140625" defaultRowHeight="12" x14ac:dyDescent="0.2"/>
  <cols>
    <col min="1" max="1" width="1.85546875" style="13" customWidth="1"/>
    <col min="2" max="2" width="6.42578125" style="10" customWidth="1"/>
    <col min="3" max="3" width="6.85546875" style="10" customWidth="1"/>
    <col min="4" max="4" width="1.42578125" style="13" customWidth="1"/>
    <col min="5" max="5" width="46.140625" style="13" customWidth="1"/>
    <col min="6" max="7" width="7.5703125" style="13" customWidth="1"/>
    <col min="8" max="8" width="9.85546875" style="13" customWidth="1"/>
    <col min="9" max="10" width="7.5703125" style="13" customWidth="1"/>
    <col min="11" max="11" width="9.42578125" style="13" customWidth="1"/>
    <col min="12" max="13" width="7.5703125" style="13" customWidth="1"/>
    <col min="14" max="14" width="9.42578125" style="13" customWidth="1"/>
    <col min="15" max="16384" width="9.140625" style="13"/>
  </cols>
  <sheetData>
    <row r="1" spans="2:14" ht="6" customHeight="1" x14ac:dyDescent="0.2"/>
    <row r="2" spans="2:14" ht="24.95" customHeight="1" x14ac:dyDescent="0.2">
      <c r="B2" s="553" t="s">
        <v>123</v>
      </c>
      <c r="C2" s="553"/>
      <c r="D2" s="553"/>
      <c r="E2" s="553"/>
      <c r="F2" s="553"/>
      <c r="G2" s="553"/>
      <c r="H2" s="553"/>
      <c r="I2" s="553"/>
      <c r="J2" s="553"/>
      <c r="K2" s="553"/>
      <c r="L2" s="553"/>
      <c r="M2" s="553"/>
      <c r="N2" s="553"/>
    </row>
    <row r="3" spans="2:14" ht="6.75" customHeight="1" thickBot="1" x14ac:dyDescent="0.25">
      <c r="E3" s="14"/>
    </row>
    <row r="4" spans="2:14" ht="15" customHeight="1" thickBot="1" x14ac:dyDescent="0.25">
      <c r="B4" s="567" t="s">
        <v>34</v>
      </c>
      <c r="C4" s="568"/>
      <c r="D4" s="568"/>
      <c r="E4" s="569"/>
      <c r="F4" s="623" t="s">
        <v>66</v>
      </c>
      <c r="G4" s="624"/>
      <c r="H4" s="624"/>
      <c r="I4" s="624"/>
      <c r="J4" s="624"/>
      <c r="K4" s="624"/>
      <c r="L4" s="624"/>
      <c r="M4" s="624"/>
      <c r="N4" s="625"/>
    </row>
    <row r="5" spans="2:14" ht="24.95" customHeight="1" thickBot="1" x14ac:dyDescent="0.25">
      <c r="B5" s="576"/>
      <c r="C5" s="577"/>
      <c r="D5" s="577"/>
      <c r="E5" s="578"/>
      <c r="F5" s="567" t="s">
        <v>3</v>
      </c>
      <c r="G5" s="568"/>
      <c r="H5" s="569"/>
      <c r="I5" s="567" t="s">
        <v>67</v>
      </c>
      <c r="J5" s="568"/>
      <c r="K5" s="569"/>
      <c r="L5" s="567" t="s">
        <v>68</v>
      </c>
      <c r="M5" s="568"/>
      <c r="N5" s="569"/>
    </row>
    <row r="6" spans="2:14" ht="15" customHeight="1" thickBot="1" x14ac:dyDescent="0.25">
      <c r="B6" s="570"/>
      <c r="C6" s="571"/>
      <c r="D6" s="571"/>
      <c r="E6" s="572"/>
      <c r="F6" s="22" t="s">
        <v>161</v>
      </c>
      <c r="G6" s="22" t="s">
        <v>162</v>
      </c>
      <c r="H6" s="22" t="s">
        <v>163</v>
      </c>
      <c r="I6" s="22" t="s">
        <v>161</v>
      </c>
      <c r="J6" s="22" t="s">
        <v>162</v>
      </c>
      <c r="K6" s="22" t="s">
        <v>163</v>
      </c>
      <c r="L6" s="22" t="s">
        <v>161</v>
      </c>
      <c r="M6" s="22" t="s">
        <v>162</v>
      </c>
      <c r="N6" s="22" t="s">
        <v>163</v>
      </c>
    </row>
    <row r="7" spans="2:14" ht="24.75" customHeight="1" x14ac:dyDescent="0.2">
      <c r="B7" s="579" t="s">
        <v>241</v>
      </c>
      <c r="C7" s="580"/>
      <c r="D7" s="580"/>
      <c r="E7" s="650"/>
      <c r="F7" s="101">
        <v>39.909999999999997</v>
      </c>
      <c r="G7" s="102">
        <v>39.42</v>
      </c>
      <c r="H7" s="103">
        <v>39.090000000000003</v>
      </c>
      <c r="I7" s="101">
        <v>39.529999999999994</v>
      </c>
      <c r="J7" s="102">
        <v>38.940000000000005</v>
      </c>
      <c r="K7" s="103">
        <v>38.300000000000004</v>
      </c>
      <c r="L7" s="101">
        <v>0.38</v>
      </c>
      <c r="M7" s="102">
        <v>0.48</v>
      </c>
      <c r="N7" s="103">
        <v>0.79</v>
      </c>
    </row>
    <row r="8" spans="2:14" ht="24.75" customHeight="1" x14ac:dyDescent="0.2">
      <c r="B8" s="30" t="s">
        <v>35</v>
      </c>
      <c r="C8" s="582" t="s">
        <v>176</v>
      </c>
      <c r="D8" s="582"/>
      <c r="E8" s="583"/>
      <c r="F8" s="104">
        <v>40.1</v>
      </c>
      <c r="G8" s="105">
        <v>40.14</v>
      </c>
      <c r="H8" s="106">
        <v>39.96</v>
      </c>
      <c r="I8" s="104">
        <v>39.700000000000003</v>
      </c>
      <c r="J8" s="105">
        <v>39.549999999999997</v>
      </c>
      <c r="K8" s="106">
        <v>39.230000000000004</v>
      </c>
      <c r="L8" s="104">
        <v>0.4</v>
      </c>
      <c r="M8" s="105">
        <v>0.59</v>
      </c>
      <c r="N8" s="106">
        <v>0.73</v>
      </c>
    </row>
    <row r="9" spans="2:14" ht="16.5" customHeight="1" x14ac:dyDescent="0.2">
      <c r="B9" s="30" t="s">
        <v>36</v>
      </c>
      <c r="C9" s="39" t="s">
        <v>13</v>
      </c>
      <c r="D9" s="39"/>
      <c r="E9" s="337"/>
      <c r="F9" s="104">
        <v>40.25</v>
      </c>
      <c r="G9" s="105">
        <v>40.31</v>
      </c>
      <c r="H9" s="106">
        <v>40.380000000000003</v>
      </c>
      <c r="I9" s="104">
        <v>39.770000000000003</v>
      </c>
      <c r="J9" s="105">
        <v>39.700000000000003</v>
      </c>
      <c r="K9" s="106">
        <v>39.440000000000005</v>
      </c>
      <c r="L9" s="104">
        <v>0.48</v>
      </c>
      <c r="M9" s="105">
        <v>0.61</v>
      </c>
      <c r="N9" s="106">
        <v>0.94</v>
      </c>
    </row>
    <row r="10" spans="2:14" ht="14.25" customHeight="1" x14ac:dyDescent="0.2">
      <c r="B10" s="30"/>
      <c r="C10" s="364" t="s">
        <v>37</v>
      </c>
      <c r="D10" s="39" t="s">
        <v>204</v>
      </c>
      <c r="E10" s="337"/>
      <c r="F10" s="104">
        <v>40.79</v>
      </c>
      <c r="G10" s="105">
        <v>40.89</v>
      </c>
      <c r="H10" s="106">
        <v>39.14</v>
      </c>
      <c r="I10" s="104">
        <v>39.75</v>
      </c>
      <c r="J10" s="105">
        <v>39.799999999999997</v>
      </c>
      <c r="K10" s="106">
        <v>37.9</v>
      </c>
      <c r="L10" s="104">
        <v>1.04</v>
      </c>
      <c r="M10" s="105">
        <v>1.0900000000000001</v>
      </c>
      <c r="N10" s="106">
        <v>1.24</v>
      </c>
    </row>
    <row r="11" spans="2:14" ht="12.75" customHeight="1" x14ac:dyDescent="0.2">
      <c r="B11" s="30"/>
      <c r="C11" s="364" t="s">
        <v>14</v>
      </c>
      <c r="D11" s="39" t="s">
        <v>205</v>
      </c>
      <c r="E11" s="337"/>
      <c r="F11" s="104">
        <v>40.24</v>
      </c>
      <c r="G11" s="105">
        <v>40.340000000000003</v>
      </c>
      <c r="H11" s="106">
        <v>40.49</v>
      </c>
      <c r="I11" s="104">
        <v>39.78</v>
      </c>
      <c r="J11" s="105">
        <v>39.74</v>
      </c>
      <c r="K11" s="106">
        <v>39.550000000000004</v>
      </c>
      <c r="L11" s="104">
        <v>0.46</v>
      </c>
      <c r="M11" s="105">
        <v>0.6</v>
      </c>
      <c r="N11" s="106">
        <v>0.94</v>
      </c>
    </row>
    <row r="12" spans="2:14" ht="13.5" customHeight="1" x14ac:dyDescent="0.2">
      <c r="B12" s="42"/>
      <c r="C12" s="365" t="s">
        <v>38</v>
      </c>
      <c r="D12" s="554" t="s">
        <v>186</v>
      </c>
      <c r="E12" s="555"/>
      <c r="F12" s="104">
        <v>40.340000000000003</v>
      </c>
      <c r="G12" s="105">
        <v>40.479999999999997</v>
      </c>
      <c r="H12" s="106">
        <v>40.65</v>
      </c>
      <c r="I12" s="104">
        <v>39.720000000000006</v>
      </c>
      <c r="J12" s="105">
        <v>39.72</v>
      </c>
      <c r="K12" s="106">
        <v>39.61</v>
      </c>
      <c r="L12" s="104">
        <v>0.62</v>
      </c>
      <c r="M12" s="105">
        <v>0.76</v>
      </c>
      <c r="N12" s="106">
        <v>1.04</v>
      </c>
    </row>
    <row r="13" spans="2:14" ht="21.75" customHeight="1" x14ac:dyDescent="0.2">
      <c r="B13" s="42"/>
      <c r="C13" s="366" t="s">
        <v>39</v>
      </c>
      <c r="D13" s="556" t="s">
        <v>190</v>
      </c>
      <c r="E13" s="557"/>
      <c r="F13" s="104">
        <v>39.92</v>
      </c>
      <c r="G13" s="105">
        <v>40.020000000000003</v>
      </c>
      <c r="H13" s="106">
        <v>40.44</v>
      </c>
      <c r="I13" s="104">
        <v>39.800000000000004</v>
      </c>
      <c r="J13" s="105">
        <v>39.770000000000003</v>
      </c>
      <c r="K13" s="106">
        <v>39.599999999999994</v>
      </c>
      <c r="L13" s="104">
        <v>0.12</v>
      </c>
      <c r="M13" s="105">
        <v>0.25</v>
      </c>
      <c r="N13" s="106">
        <v>0.84</v>
      </c>
    </row>
    <row r="14" spans="2:14" ht="21.75" customHeight="1" x14ac:dyDescent="0.2">
      <c r="B14" s="42"/>
      <c r="C14" s="366" t="s">
        <v>40</v>
      </c>
      <c r="D14" s="556" t="s">
        <v>209</v>
      </c>
      <c r="E14" s="557"/>
      <c r="F14" s="104">
        <v>40.72</v>
      </c>
      <c r="G14" s="105">
        <v>40.24</v>
      </c>
      <c r="H14" s="106">
        <v>39.79</v>
      </c>
      <c r="I14" s="104">
        <v>39.79</v>
      </c>
      <c r="J14" s="105">
        <v>39.57</v>
      </c>
      <c r="K14" s="106">
        <v>38.5</v>
      </c>
      <c r="L14" s="104">
        <v>0.93</v>
      </c>
      <c r="M14" s="105">
        <v>0.67</v>
      </c>
      <c r="N14" s="106">
        <v>1.29</v>
      </c>
    </row>
    <row r="15" spans="2:14" ht="21.75" customHeight="1" x14ac:dyDescent="0.2">
      <c r="B15" s="42"/>
      <c r="C15" s="366" t="s">
        <v>41</v>
      </c>
      <c r="D15" s="556" t="s">
        <v>191</v>
      </c>
      <c r="E15" s="557"/>
      <c r="F15" s="104">
        <v>40.119999999999997</v>
      </c>
      <c r="G15" s="105">
        <v>40.549999999999997</v>
      </c>
      <c r="H15" s="106">
        <v>40.06</v>
      </c>
      <c r="I15" s="104">
        <v>39.769999999999996</v>
      </c>
      <c r="J15" s="105">
        <v>39.68</v>
      </c>
      <c r="K15" s="106">
        <v>39.29</v>
      </c>
      <c r="L15" s="104">
        <v>0.35</v>
      </c>
      <c r="M15" s="105">
        <v>0.87</v>
      </c>
      <c r="N15" s="106">
        <v>0.77</v>
      </c>
    </row>
    <row r="16" spans="2:14" ht="21.75" customHeight="1" x14ac:dyDescent="0.2">
      <c r="B16" s="42"/>
      <c r="C16" s="366" t="s">
        <v>42</v>
      </c>
      <c r="D16" s="556" t="s">
        <v>210</v>
      </c>
      <c r="E16" s="557"/>
      <c r="F16" s="104">
        <v>40.25</v>
      </c>
      <c r="G16" s="105">
        <v>40.47</v>
      </c>
      <c r="H16" s="106">
        <v>41.05</v>
      </c>
      <c r="I16" s="104">
        <v>39.78</v>
      </c>
      <c r="J16" s="105">
        <v>39.769999999999996</v>
      </c>
      <c r="K16" s="106">
        <v>39.729999999999997</v>
      </c>
      <c r="L16" s="104">
        <v>0.47</v>
      </c>
      <c r="M16" s="105">
        <v>0.7</v>
      </c>
      <c r="N16" s="106">
        <v>1.32</v>
      </c>
    </row>
    <row r="17" spans="2:14" ht="21.75" customHeight="1" x14ac:dyDescent="0.2">
      <c r="B17" s="42"/>
      <c r="C17" s="366" t="s">
        <v>43</v>
      </c>
      <c r="D17" s="556" t="s">
        <v>192</v>
      </c>
      <c r="E17" s="557"/>
      <c r="F17" s="104">
        <v>40.99</v>
      </c>
      <c r="G17" s="105">
        <v>40.75</v>
      </c>
      <c r="H17" s="106">
        <v>40.39</v>
      </c>
      <c r="I17" s="104">
        <v>39.74</v>
      </c>
      <c r="J17" s="105">
        <v>39.770000000000003</v>
      </c>
      <c r="K17" s="106">
        <v>39.61</v>
      </c>
      <c r="L17" s="104">
        <v>1.25</v>
      </c>
      <c r="M17" s="105">
        <v>0.98</v>
      </c>
      <c r="N17" s="106">
        <v>0.78</v>
      </c>
    </row>
    <row r="18" spans="2:14" ht="21.75" customHeight="1" x14ac:dyDescent="0.2">
      <c r="B18" s="42"/>
      <c r="C18" s="366" t="s">
        <v>44</v>
      </c>
      <c r="D18" s="556" t="s">
        <v>211</v>
      </c>
      <c r="E18" s="557"/>
      <c r="F18" s="104">
        <v>40.369999999999997</v>
      </c>
      <c r="G18" s="105">
        <v>40.4</v>
      </c>
      <c r="H18" s="106">
        <v>40.68</v>
      </c>
      <c r="I18" s="104">
        <v>39.82</v>
      </c>
      <c r="J18" s="105">
        <v>39.78</v>
      </c>
      <c r="K18" s="106">
        <v>39.72</v>
      </c>
      <c r="L18" s="104">
        <v>0.55000000000000004</v>
      </c>
      <c r="M18" s="105">
        <v>0.62</v>
      </c>
      <c r="N18" s="106">
        <v>0.96</v>
      </c>
    </row>
    <row r="19" spans="2:14" ht="21" customHeight="1" x14ac:dyDescent="0.2">
      <c r="B19" s="42"/>
      <c r="C19" s="366" t="s">
        <v>45</v>
      </c>
      <c r="D19" s="556" t="s">
        <v>212</v>
      </c>
      <c r="E19" s="557"/>
      <c r="F19" s="104">
        <v>40.479999999999997</v>
      </c>
      <c r="G19" s="105">
        <v>40.24</v>
      </c>
      <c r="H19" s="106">
        <v>40.619999999999997</v>
      </c>
      <c r="I19" s="104">
        <v>39.799999999999997</v>
      </c>
      <c r="J19" s="105">
        <v>39.74</v>
      </c>
      <c r="K19" s="106">
        <v>39.79</v>
      </c>
      <c r="L19" s="104">
        <v>0.68</v>
      </c>
      <c r="M19" s="105">
        <v>0.5</v>
      </c>
      <c r="N19" s="106">
        <v>0.83</v>
      </c>
    </row>
    <row r="20" spans="2:14" ht="21.75" customHeight="1" x14ac:dyDescent="0.2">
      <c r="B20" s="42"/>
      <c r="C20" s="366">
        <v>33</v>
      </c>
      <c r="D20" s="556" t="s">
        <v>213</v>
      </c>
      <c r="E20" s="557"/>
      <c r="F20" s="104">
        <v>40.549999999999997</v>
      </c>
      <c r="G20" s="105">
        <v>40.869999999999997</v>
      </c>
      <c r="H20" s="106">
        <v>41.11</v>
      </c>
      <c r="I20" s="104">
        <v>39.809999999999995</v>
      </c>
      <c r="J20" s="105">
        <v>39.79</v>
      </c>
      <c r="K20" s="106">
        <v>39.729999999999997</v>
      </c>
      <c r="L20" s="104">
        <v>0.74</v>
      </c>
      <c r="M20" s="105">
        <v>1.08</v>
      </c>
      <c r="N20" s="106">
        <v>1.38</v>
      </c>
    </row>
    <row r="21" spans="2:14" ht="21.75" customHeight="1" x14ac:dyDescent="0.2">
      <c r="B21" s="30" t="s">
        <v>46</v>
      </c>
      <c r="C21" s="558" t="s">
        <v>206</v>
      </c>
      <c r="D21" s="558"/>
      <c r="E21" s="559"/>
      <c r="F21" s="104">
        <v>40.46</v>
      </c>
      <c r="G21" s="105">
        <v>39.44</v>
      </c>
      <c r="H21" s="106">
        <v>39.520000000000003</v>
      </c>
      <c r="I21" s="104">
        <v>39.630000000000003</v>
      </c>
      <c r="J21" s="105">
        <v>38.799999999999997</v>
      </c>
      <c r="K21" s="106">
        <v>38.620000000000005</v>
      </c>
      <c r="L21" s="104">
        <v>0.83</v>
      </c>
      <c r="M21" s="105">
        <v>0.64</v>
      </c>
      <c r="N21" s="106">
        <v>0.9</v>
      </c>
    </row>
    <row r="22" spans="2:14" ht="20.25" customHeight="1" x14ac:dyDescent="0.2">
      <c r="B22" s="42"/>
      <c r="C22" s="364" t="s">
        <v>102</v>
      </c>
      <c r="D22" s="558" t="s">
        <v>103</v>
      </c>
      <c r="E22" s="559"/>
      <c r="F22" s="104">
        <v>39.409999999999997</v>
      </c>
      <c r="G22" s="105">
        <v>38.840000000000003</v>
      </c>
      <c r="H22" s="106">
        <v>38.619999999999997</v>
      </c>
      <c r="I22" s="104">
        <v>39.069999999999993</v>
      </c>
      <c r="J22" s="105">
        <v>38.520000000000003</v>
      </c>
      <c r="K22" s="106">
        <v>37.86</v>
      </c>
      <c r="L22" s="104">
        <v>0.34</v>
      </c>
      <c r="M22" s="105">
        <v>0.32</v>
      </c>
      <c r="N22" s="106">
        <v>0.76</v>
      </c>
    </row>
    <row r="23" spans="2:14" ht="20.25" customHeight="1" x14ac:dyDescent="0.2">
      <c r="B23" s="42"/>
      <c r="C23" s="364" t="s">
        <v>7</v>
      </c>
      <c r="D23" s="558" t="s">
        <v>208</v>
      </c>
      <c r="E23" s="559"/>
      <c r="F23" s="104">
        <v>40.67</v>
      </c>
      <c r="G23" s="105">
        <v>39.51</v>
      </c>
      <c r="H23" s="106">
        <v>39.89</v>
      </c>
      <c r="I23" s="104">
        <v>39.74</v>
      </c>
      <c r="J23" s="105">
        <v>38.839999999999996</v>
      </c>
      <c r="K23" s="106">
        <v>38.93</v>
      </c>
      <c r="L23" s="104">
        <v>0.93</v>
      </c>
      <c r="M23" s="105">
        <v>0.67</v>
      </c>
      <c r="N23" s="106">
        <v>0.96</v>
      </c>
    </row>
    <row r="24" spans="2:14" ht="14.1" customHeight="1" x14ac:dyDescent="0.2">
      <c r="B24" s="30"/>
      <c r="C24" s="39" t="s">
        <v>105</v>
      </c>
      <c r="D24" s="558" t="s">
        <v>16</v>
      </c>
      <c r="E24" s="559"/>
      <c r="F24" s="104">
        <v>40.18</v>
      </c>
      <c r="G24" s="105">
        <v>40.24</v>
      </c>
      <c r="H24" s="106">
        <v>40.94</v>
      </c>
      <c r="I24" s="104">
        <v>39.76</v>
      </c>
      <c r="J24" s="105">
        <v>39.660000000000004</v>
      </c>
      <c r="K24" s="106">
        <v>39.559999999999995</v>
      </c>
      <c r="L24" s="104">
        <v>0.42</v>
      </c>
      <c r="M24" s="105">
        <v>0.57999999999999996</v>
      </c>
      <c r="N24" s="106">
        <v>1.38</v>
      </c>
    </row>
    <row r="25" spans="2:14" ht="14.1" customHeight="1" x14ac:dyDescent="0.2">
      <c r="B25" s="107" t="s">
        <v>47</v>
      </c>
      <c r="C25" s="39" t="s">
        <v>17</v>
      </c>
      <c r="D25" s="39"/>
      <c r="E25" s="337"/>
      <c r="F25" s="104">
        <v>40</v>
      </c>
      <c r="G25" s="105">
        <v>39.979999999999997</v>
      </c>
      <c r="H25" s="106">
        <v>39.79</v>
      </c>
      <c r="I25" s="104">
        <v>39.65</v>
      </c>
      <c r="J25" s="105">
        <v>39.4</v>
      </c>
      <c r="K25" s="106">
        <v>39.15</v>
      </c>
      <c r="L25" s="104">
        <v>0.35</v>
      </c>
      <c r="M25" s="105">
        <v>0.57999999999999996</v>
      </c>
      <c r="N25" s="106">
        <v>0.64</v>
      </c>
    </row>
    <row r="26" spans="2:14" ht="14.1" customHeight="1" x14ac:dyDescent="0.2">
      <c r="B26" s="30"/>
      <c r="C26" s="364" t="s">
        <v>18</v>
      </c>
      <c r="D26" s="558" t="s">
        <v>203</v>
      </c>
      <c r="E26" s="559"/>
      <c r="F26" s="104">
        <v>40.159999999999997</v>
      </c>
      <c r="G26" s="105">
        <v>39.99</v>
      </c>
      <c r="H26" s="106">
        <v>39.85</v>
      </c>
      <c r="I26" s="104">
        <v>39.769999999999996</v>
      </c>
      <c r="J26" s="105">
        <v>39.64</v>
      </c>
      <c r="K26" s="106">
        <v>39.690000000000005</v>
      </c>
      <c r="L26" s="104">
        <v>0.39</v>
      </c>
      <c r="M26" s="105">
        <v>0.35</v>
      </c>
      <c r="N26" s="106">
        <v>0.16</v>
      </c>
    </row>
    <row r="27" spans="2:14" ht="16.5" customHeight="1" x14ac:dyDescent="0.2">
      <c r="B27" s="30"/>
      <c r="C27" s="367">
        <v>45</v>
      </c>
      <c r="D27" s="556" t="s">
        <v>187</v>
      </c>
      <c r="E27" s="557"/>
      <c r="F27" s="104">
        <v>39.86</v>
      </c>
      <c r="G27" s="105">
        <v>39.89</v>
      </c>
      <c r="H27" s="106">
        <v>39.82</v>
      </c>
      <c r="I27" s="104">
        <v>39.75</v>
      </c>
      <c r="J27" s="105">
        <v>39.61</v>
      </c>
      <c r="K27" s="106">
        <v>39.78</v>
      </c>
      <c r="L27" s="104">
        <v>0.11</v>
      </c>
      <c r="M27" s="105">
        <v>0.28000000000000003</v>
      </c>
      <c r="N27" s="106">
        <v>0.04</v>
      </c>
    </row>
    <row r="28" spans="2:14" ht="21.75" customHeight="1" x14ac:dyDescent="0.2">
      <c r="B28" s="30"/>
      <c r="C28" s="367">
        <v>46</v>
      </c>
      <c r="D28" s="556" t="s">
        <v>189</v>
      </c>
      <c r="E28" s="557"/>
      <c r="F28" s="104">
        <v>40.01</v>
      </c>
      <c r="G28" s="105">
        <v>39.979999999999997</v>
      </c>
      <c r="H28" s="106">
        <v>40.130000000000003</v>
      </c>
      <c r="I28" s="104">
        <v>39.729999999999997</v>
      </c>
      <c r="J28" s="105">
        <v>39.629999999999995</v>
      </c>
      <c r="K28" s="106">
        <v>39.550000000000004</v>
      </c>
      <c r="L28" s="104">
        <v>0.28000000000000003</v>
      </c>
      <c r="M28" s="105">
        <v>0.35</v>
      </c>
      <c r="N28" s="106">
        <v>0.57999999999999996</v>
      </c>
    </row>
    <row r="29" spans="2:14" ht="16.5" customHeight="1" x14ac:dyDescent="0.2">
      <c r="B29" s="30"/>
      <c r="C29" s="367">
        <v>47</v>
      </c>
      <c r="D29" s="556" t="s">
        <v>188</v>
      </c>
      <c r="E29" s="557"/>
      <c r="F29" s="104">
        <v>40.409999999999997</v>
      </c>
      <c r="G29" s="105">
        <v>40.04</v>
      </c>
      <c r="H29" s="106">
        <v>39.79</v>
      </c>
      <c r="I29" s="104">
        <v>39.809999999999995</v>
      </c>
      <c r="J29" s="105">
        <v>39.68</v>
      </c>
      <c r="K29" s="106">
        <v>39.71</v>
      </c>
      <c r="L29" s="104">
        <v>0.6</v>
      </c>
      <c r="M29" s="105">
        <v>0.36</v>
      </c>
      <c r="N29" s="106">
        <v>0.08</v>
      </c>
    </row>
    <row r="30" spans="2:14" ht="16.5" customHeight="1" x14ac:dyDescent="0.2">
      <c r="B30" s="30"/>
      <c r="C30" s="364" t="s">
        <v>1</v>
      </c>
      <c r="D30" s="558" t="str">
        <f>"Transportes e armazenagem"</f>
        <v>Transportes e armazenagem</v>
      </c>
      <c r="E30" s="559"/>
      <c r="F30" s="104">
        <v>40.06</v>
      </c>
      <c r="G30" s="105">
        <v>40.93</v>
      </c>
      <c r="H30" s="106">
        <v>40.729999999999997</v>
      </c>
      <c r="I30" s="104">
        <v>39.36</v>
      </c>
      <c r="J30" s="105">
        <v>39.35</v>
      </c>
      <c r="K30" s="106">
        <v>39.089999999999996</v>
      </c>
      <c r="L30" s="104">
        <v>0.7</v>
      </c>
      <c r="M30" s="105">
        <v>1.58</v>
      </c>
      <c r="N30" s="106">
        <v>1.64</v>
      </c>
    </row>
    <row r="31" spans="2:14" ht="16.5" customHeight="1" x14ac:dyDescent="0.2">
      <c r="B31" s="30"/>
      <c r="C31" s="364" t="s">
        <v>19</v>
      </c>
      <c r="D31" s="558" t="s">
        <v>201</v>
      </c>
      <c r="E31" s="559"/>
      <c r="F31" s="104">
        <v>40.18</v>
      </c>
      <c r="G31" s="105">
        <v>40.29</v>
      </c>
      <c r="H31" s="106">
        <v>40.270000000000003</v>
      </c>
      <c r="I31" s="104">
        <v>39.78</v>
      </c>
      <c r="J31" s="105">
        <v>39.699999999999996</v>
      </c>
      <c r="K31" s="106">
        <v>39.610000000000007</v>
      </c>
      <c r="L31" s="104">
        <v>0.4</v>
      </c>
      <c r="M31" s="105">
        <v>0.59</v>
      </c>
      <c r="N31" s="106">
        <v>0.66</v>
      </c>
    </row>
    <row r="32" spans="2:14" ht="16.5" customHeight="1" x14ac:dyDescent="0.2">
      <c r="B32" s="30"/>
      <c r="C32" s="364" t="s">
        <v>20</v>
      </c>
      <c r="D32" s="558" t="str">
        <f>"Actividades de informação e de comunicação "</f>
        <v xml:space="preserve">Actividades de informação e de comunicação </v>
      </c>
      <c r="E32" s="559"/>
      <c r="F32" s="104">
        <v>39.58</v>
      </c>
      <c r="G32" s="105">
        <v>39.72</v>
      </c>
      <c r="H32" s="106">
        <v>39.56</v>
      </c>
      <c r="I32" s="104">
        <v>39.51</v>
      </c>
      <c r="J32" s="105">
        <v>39.58</v>
      </c>
      <c r="K32" s="106">
        <v>39.18</v>
      </c>
      <c r="L32" s="104">
        <v>7.0000000000000007E-2</v>
      </c>
      <c r="M32" s="105">
        <v>0.14000000000000001</v>
      </c>
      <c r="N32" s="106">
        <v>0.38</v>
      </c>
    </row>
    <row r="33" spans="2:15" ht="20.100000000000001" customHeight="1" x14ac:dyDescent="0.2">
      <c r="B33" s="30"/>
      <c r="C33" s="367" t="s">
        <v>50</v>
      </c>
      <c r="D33" s="556" t="s">
        <v>196</v>
      </c>
      <c r="E33" s="557"/>
      <c r="F33" s="104">
        <v>39.380000000000003</v>
      </c>
      <c r="G33" s="105">
        <v>38.46</v>
      </c>
      <c r="H33" s="106">
        <v>37.89</v>
      </c>
      <c r="I33" s="104">
        <v>39.29</v>
      </c>
      <c r="J33" s="105">
        <v>38.380000000000003</v>
      </c>
      <c r="K33" s="106">
        <v>37.880000000000003</v>
      </c>
      <c r="L33" s="104">
        <v>0.09</v>
      </c>
      <c r="M33" s="105">
        <v>0.08</v>
      </c>
      <c r="N33" s="106">
        <v>0.01</v>
      </c>
    </row>
    <row r="34" spans="2:15" ht="16.5" customHeight="1" x14ac:dyDescent="0.2">
      <c r="B34" s="30"/>
      <c r="C34" s="367" t="s">
        <v>51</v>
      </c>
      <c r="D34" s="556" t="s">
        <v>194</v>
      </c>
      <c r="E34" s="557"/>
      <c r="F34" s="104">
        <v>39.869999999999997</v>
      </c>
      <c r="G34" s="105">
        <v>39.869999999999997</v>
      </c>
      <c r="H34" s="106">
        <v>37.869999999999997</v>
      </c>
      <c r="I34" s="104">
        <v>39.72</v>
      </c>
      <c r="J34" s="105">
        <v>39.199999999999996</v>
      </c>
      <c r="K34" s="106">
        <v>37.419999999999995</v>
      </c>
      <c r="L34" s="104">
        <v>0.15</v>
      </c>
      <c r="M34" s="105">
        <v>0.67</v>
      </c>
      <c r="N34" s="106">
        <v>0.45</v>
      </c>
    </row>
    <row r="35" spans="2:15" ht="16.5" customHeight="1" x14ac:dyDescent="0.2">
      <c r="B35" s="30"/>
      <c r="C35" s="367" t="s">
        <v>52</v>
      </c>
      <c r="D35" s="556" t="s">
        <v>197</v>
      </c>
      <c r="E35" s="557"/>
      <c r="F35" s="104">
        <v>39.590000000000003</v>
      </c>
      <c r="G35" s="105">
        <v>39.9</v>
      </c>
      <c r="H35" s="106">
        <v>40.11</v>
      </c>
      <c r="I35" s="104">
        <v>39.53</v>
      </c>
      <c r="J35" s="105">
        <v>39.809999999999995</v>
      </c>
      <c r="K35" s="106">
        <v>39.729999999999997</v>
      </c>
      <c r="L35" s="104">
        <v>0.06</v>
      </c>
      <c r="M35" s="105">
        <v>0.09</v>
      </c>
      <c r="N35" s="106">
        <v>0.38</v>
      </c>
    </row>
    <row r="36" spans="2:15" ht="21.75" customHeight="1" x14ac:dyDescent="0.2">
      <c r="B36" s="30"/>
      <c r="C36" s="364" t="s">
        <v>21</v>
      </c>
      <c r="D36" s="558" t="s">
        <v>215</v>
      </c>
      <c r="E36" s="559"/>
      <c r="F36" s="104">
        <v>37.86</v>
      </c>
      <c r="G36" s="105">
        <v>36.39</v>
      </c>
      <c r="H36" s="106">
        <v>35.47</v>
      </c>
      <c r="I36" s="104">
        <v>37.79</v>
      </c>
      <c r="J36" s="105">
        <v>36.21</v>
      </c>
      <c r="K36" s="106">
        <v>35.36</v>
      </c>
      <c r="L36" s="104">
        <v>7.0000000000000007E-2</v>
      </c>
      <c r="M36" s="105">
        <v>0.18</v>
      </c>
      <c r="N36" s="106">
        <v>0.11</v>
      </c>
    </row>
    <row r="37" spans="2:15" ht="16.5" customHeight="1" x14ac:dyDescent="0.2">
      <c r="B37" s="30"/>
      <c r="C37" s="367">
        <v>64</v>
      </c>
      <c r="D37" s="556" t="s">
        <v>193</v>
      </c>
      <c r="E37" s="557"/>
      <c r="F37" s="104">
        <v>37.85</v>
      </c>
      <c r="G37" s="105">
        <v>35.99</v>
      </c>
      <c r="H37" s="106">
        <v>35.47</v>
      </c>
      <c r="I37" s="104">
        <v>37.74</v>
      </c>
      <c r="J37" s="105">
        <v>35.9</v>
      </c>
      <c r="K37" s="106">
        <v>35.35</v>
      </c>
      <c r="L37" s="104">
        <v>0.11</v>
      </c>
      <c r="M37" s="105">
        <v>0.09</v>
      </c>
      <c r="N37" s="106">
        <v>0.12</v>
      </c>
    </row>
    <row r="38" spans="2:15" ht="21.95" customHeight="1" x14ac:dyDescent="0.2">
      <c r="B38" s="30"/>
      <c r="C38" s="367" t="s">
        <v>53</v>
      </c>
      <c r="D38" s="556" t="s">
        <v>207</v>
      </c>
      <c r="E38" s="557"/>
      <c r="F38" s="104">
        <v>37.869999999999997</v>
      </c>
      <c r="G38" s="105">
        <v>36.979999999999997</v>
      </c>
      <c r="H38" s="106">
        <v>35.44</v>
      </c>
      <c r="I38" s="104">
        <v>37.86</v>
      </c>
      <c r="J38" s="105">
        <v>36.659999999999997</v>
      </c>
      <c r="K38" s="106">
        <v>35.39</v>
      </c>
      <c r="L38" s="104">
        <v>0.01</v>
      </c>
      <c r="M38" s="105">
        <v>0.32</v>
      </c>
      <c r="N38" s="106">
        <v>0.05</v>
      </c>
    </row>
    <row r="39" spans="2:15" ht="21.75" customHeight="1" x14ac:dyDescent="0.2">
      <c r="B39" s="30" t="s">
        <v>54</v>
      </c>
      <c r="C39" s="560" t="s">
        <v>214</v>
      </c>
      <c r="D39" s="560"/>
      <c r="E39" s="561"/>
      <c r="F39" s="104">
        <v>39.69</v>
      </c>
      <c r="G39" s="105">
        <v>39.26</v>
      </c>
      <c r="H39" s="106">
        <v>39.68</v>
      </c>
      <c r="I39" s="104">
        <v>39.58</v>
      </c>
      <c r="J39" s="105">
        <v>39.059999999999995</v>
      </c>
      <c r="K39" s="106">
        <v>39.44</v>
      </c>
      <c r="L39" s="104">
        <v>0.11</v>
      </c>
      <c r="M39" s="105">
        <v>0.2</v>
      </c>
      <c r="N39" s="106">
        <v>0.24</v>
      </c>
    </row>
    <row r="40" spans="2:15" ht="20.100000000000001" customHeight="1" x14ac:dyDescent="0.2">
      <c r="B40" s="30"/>
      <c r="C40" s="364" t="s">
        <v>23</v>
      </c>
      <c r="D40" s="564" t="s">
        <v>202</v>
      </c>
      <c r="E40" s="565"/>
      <c r="F40" s="104">
        <v>39.83</v>
      </c>
      <c r="G40" s="105">
        <v>40.76</v>
      </c>
      <c r="H40" s="106">
        <v>40.619999999999997</v>
      </c>
      <c r="I40" s="104">
        <v>39.51</v>
      </c>
      <c r="J40" s="105">
        <v>39.61</v>
      </c>
      <c r="K40" s="106">
        <v>39.61</v>
      </c>
      <c r="L40" s="104">
        <v>0.32</v>
      </c>
      <c r="M40" s="105">
        <v>1.1499999999999999</v>
      </c>
      <c r="N40" s="106">
        <v>1.01</v>
      </c>
    </row>
    <row r="41" spans="2:15" ht="24.75" customHeight="1" x14ac:dyDescent="0.2">
      <c r="B41" s="117" t="s">
        <v>48</v>
      </c>
      <c r="C41" s="558" t="s">
        <v>175</v>
      </c>
      <c r="D41" s="558"/>
      <c r="E41" s="559"/>
      <c r="F41" s="104">
        <v>39.67</v>
      </c>
      <c r="G41" s="105">
        <v>39.21</v>
      </c>
      <c r="H41" s="106">
        <v>39.65</v>
      </c>
      <c r="I41" s="104">
        <v>39.56</v>
      </c>
      <c r="J41" s="105">
        <v>39.01</v>
      </c>
      <c r="K41" s="106">
        <v>39.409999999999997</v>
      </c>
      <c r="L41" s="104">
        <v>0.11</v>
      </c>
      <c r="M41" s="105">
        <v>0.2</v>
      </c>
      <c r="N41" s="106">
        <v>0.24</v>
      </c>
      <c r="O41" s="48"/>
    </row>
    <row r="42" spans="2:15" ht="15.75" customHeight="1" x14ac:dyDescent="0.2">
      <c r="B42" s="42"/>
      <c r="C42" s="368" t="s">
        <v>55</v>
      </c>
      <c r="D42" s="560" t="s">
        <v>22</v>
      </c>
      <c r="E42" s="561"/>
      <c r="F42" s="104">
        <v>39.83</v>
      </c>
      <c r="G42" s="105">
        <v>40.76</v>
      </c>
      <c r="H42" s="106">
        <v>40.619999999999997</v>
      </c>
      <c r="I42" s="104">
        <v>39.82</v>
      </c>
      <c r="J42" s="105">
        <v>40.5</v>
      </c>
      <c r="K42" s="106">
        <v>39.83</v>
      </c>
      <c r="L42" s="104">
        <v>0.01</v>
      </c>
      <c r="M42" s="105">
        <v>0.26</v>
      </c>
      <c r="N42" s="106">
        <v>0.79</v>
      </c>
    </row>
    <row r="43" spans="2:15" ht="15.75" customHeight="1" x14ac:dyDescent="0.2">
      <c r="B43" s="42"/>
      <c r="C43" s="368" t="s">
        <v>56</v>
      </c>
      <c r="D43" s="560" t="s">
        <v>200</v>
      </c>
      <c r="E43" s="561"/>
      <c r="F43" s="104">
        <v>38.869999999999997</v>
      </c>
      <c r="G43" s="105">
        <v>38.200000000000003</v>
      </c>
      <c r="H43" s="106">
        <v>38.090000000000003</v>
      </c>
      <c r="I43" s="104">
        <v>38.739999999999995</v>
      </c>
      <c r="J43" s="105">
        <v>38.010000000000005</v>
      </c>
      <c r="K43" s="106">
        <v>37.880000000000003</v>
      </c>
      <c r="L43" s="104">
        <v>0.13</v>
      </c>
      <c r="M43" s="105">
        <v>0.19</v>
      </c>
      <c r="N43" s="106">
        <v>0.21</v>
      </c>
    </row>
    <row r="44" spans="2:15" ht="15.75" customHeight="1" x14ac:dyDescent="0.2">
      <c r="B44" s="42"/>
      <c r="C44" s="368" t="s">
        <v>57</v>
      </c>
      <c r="D44" s="560" t="s">
        <v>199</v>
      </c>
      <c r="E44" s="561"/>
      <c r="F44" s="104">
        <v>39.29</v>
      </c>
      <c r="G44" s="105">
        <v>39.24</v>
      </c>
      <c r="H44" s="106">
        <v>38.36</v>
      </c>
      <c r="I44" s="104">
        <v>38.97</v>
      </c>
      <c r="J44" s="105">
        <v>38.090000000000003</v>
      </c>
      <c r="K44" s="106">
        <v>37.35</v>
      </c>
      <c r="L44" s="104">
        <v>0.32</v>
      </c>
      <c r="M44" s="105">
        <v>1.1499999999999999</v>
      </c>
      <c r="N44" s="106">
        <v>1.01</v>
      </c>
    </row>
    <row r="45" spans="2:15" ht="15.75" customHeight="1" thickBot="1" x14ac:dyDescent="0.25">
      <c r="B45" s="65"/>
      <c r="C45" s="369" t="s">
        <v>58</v>
      </c>
      <c r="D45" s="562" t="s">
        <v>198</v>
      </c>
      <c r="E45" s="563"/>
      <c r="F45" s="113">
        <v>38.93</v>
      </c>
      <c r="G45" s="118">
        <v>38.03</v>
      </c>
      <c r="H45" s="114">
        <v>37.659999999999997</v>
      </c>
      <c r="I45" s="113">
        <v>38.770000000000003</v>
      </c>
      <c r="J45" s="118">
        <v>37.86</v>
      </c>
      <c r="K45" s="114">
        <v>37.379999999999995</v>
      </c>
      <c r="L45" s="113">
        <v>0.16</v>
      </c>
      <c r="M45" s="118">
        <v>0.17</v>
      </c>
      <c r="N45" s="114">
        <v>0.28000000000000003</v>
      </c>
    </row>
    <row r="46" spans="2:15" ht="10.5" customHeight="1" x14ac:dyDescent="0.2">
      <c r="B46" s="648" t="s">
        <v>101</v>
      </c>
      <c r="C46" s="648"/>
      <c r="D46" s="648"/>
      <c r="E46" s="648"/>
      <c r="F46" s="648"/>
      <c r="G46" s="648"/>
      <c r="H46" s="648"/>
      <c r="I46" s="648"/>
      <c r="J46" s="648"/>
      <c r="K46" s="648"/>
      <c r="L46" s="648"/>
      <c r="M46" s="648"/>
      <c r="N46" s="648"/>
    </row>
    <row r="47" spans="2:15" ht="10.5" customHeight="1" x14ac:dyDescent="0.2"/>
    <row r="48" spans="2:15" ht="10.5" customHeight="1" x14ac:dyDescent="0.2"/>
  </sheetData>
  <mergeCells count="42">
    <mergeCell ref="D42:E42"/>
    <mergeCell ref="D43:E43"/>
    <mergeCell ref="D44:E44"/>
    <mergeCell ref="D45:E45"/>
    <mergeCell ref="B46:N46"/>
    <mergeCell ref="C41:E41"/>
    <mergeCell ref="D30:E30"/>
    <mergeCell ref="D31:E31"/>
    <mergeCell ref="D32:E32"/>
    <mergeCell ref="D33:E33"/>
    <mergeCell ref="D34:E34"/>
    <mergeCell ref="D35:E35"/>
    <mergeCell ref="D36:E36"/>
    <mergeCell ref="D37:E37"/>
    <mergeCell ref="D38:E38"/>
    <mergeCell ref="D40:E40"/>
    <mergeCell ref="C39:E39"/>
    <mergeCell ref="D29:E29"/>
    <mergeCell ref="D16:E16"/>
    <mergeCell ref="D17:E17"/>
    <mergeCell ref="D18:E18"/>
    <mergeCell ref="D19:E19"/>
    <mergeCell ref="D20:E20"/>
    <mergeCell ref="D26:E26"/>
    <mergeCell ref="D27:E27"/>
    <mergeCell ref="D28:E28"/>
    <mergeCell ref="D24:E24"/>
    <mergeCell ref="D22:E22"/>
    <mergeCell ref="D23:E23"/>
    <mergeCell ref="C21:E21"/>
    <mergeCell ref="B2:N2"/>
    <mergeCell ref="D15:E15"/>
    <mergeCell ref="B4:E6"/>
    <mergeCell ref="F4:N4"/>
    <mergeCell ref="F5:H5"/>
    <mergeCell ref="I5:K5"/>
    <mergeCell ref="L5:N5"/>
    <mergeCell ref="B7:E7"/>
    <mergeCell ref="C8:E8"/>
    <mergeCell ref="D12:E12"/>
    <mergeCell ref="D13:E13"/>
    <mergeCell ref="D14:E1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1911-7345-4F08-926C-BA10E842503F}">
  <dimension ref="A1:AA48"/>
  <sheetViews>
    <sheetView showGridLines="0" showRuler="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8" width="7.85546875" style="2" customWidth="1"/>
    <col min="9" max="18" width="7.140625" style="2" customWidth="1"/>
    <col min="19" max="19" width="7.85546875" style="2" customWidth="1"/>
    <col min="20" max="20" width="7.5703125" style="2" customWidth="1"/>
    <col min="21" max="21" width="8.42578125" style="2" customWidth="1"/>
    <col min="22" max="22" width="8.140625" style="2" customWidth="1"/>
    <col min="23" max="23" width="7.5703125" style="2" customWidth="1"/>
    <col min="24" max="24" width="7.85546875" style="2" customWidth="1"/>
    <col min="25" max="26" width="7.5703125" style="2" customWidth="1"/>
    <col min="27" max="16384" width="9.140625" style="2"/>
  </cols>
  <sheetData>
    <row r="1" spans="2:26" ht="6" customHeight="1" x14ac:dyDescent="0.2">
      <c r="F1" s="11"/>
    </row>
    <row r="2" spans="2:26" s="12" customFormat="1" ht="24.95" customHeight="1" x14ac:dyDescent="0.2">
      <c r="B2" s="553" t="s">
        <v>111</v>
      </c>
      <c r="C2" s="553"/>
      <c r="D2" s="553"/>
      <c r="E2" s="553"/>
      <c r="F2" s="553"/>
      <c r="G2" s="553"/>
      <c r="H2" s="553"/>
      <c r="I2" s="553"/>
      <c r="J2" s="553"/>
      <c r="K2" s="553"/>
      <c r="L2" s="553"/>
      <c r="M2" s="553"/>
      <c r="N2" s="553"/>
      <c r="O2" s="553"/>
      <c r="P2" s="553"/>
      <c r="Q2" s="553"/>
      <c r="R2" s="553"/>
      <c r="S2" s="553"/>
      <c r="T2" s="553"/>
      <c r="U2" s="553"/>
      <c r="V2" s="553"/>
      <c r="W2" s="553"/>
      <c r="X2" s="553"/>
      <c r="Y2" s="553"/>
      <c r="Z2" s="553"/>
    </row>
    <row r="3" spans="2:26" s="13" customFormat="1" ht="6.75" customHeight="1" thickBot="1" x14ac:dyDescent="0.25">
      <c r="B3" s="10"/>
      <c r="C3" s="10"/>
      <c r="E3" s="14"/>
      <c r="F3" s="15"/>
      <c r="G3" s="15"/>
      <c r="H3" s="15"/>
    </row>
    <row r="4" spans="2:26" s="19" customFormat="1" ht="27" customHeight="1" thickBot="1" x14ac:dyDescent="0.25">
      <c r="B4" s="567" t="s">
        <v>34</v>
      </c>
      <c r="C4" s="568"/>
      <c r="D4" s="568"/>
      <c r="E4" s="569"/>
      <c r="F4" s="567" t="s">
        <v>159</v>
      </c>
      <c r="G4" s="568"/>
      <c r="H4" s="569"/>
      <c r="I4" s="573" t="s">
        <v>83</v>
      </c>
      <c r="J4" s="574"/>
      <c r="K4" s="574"/>
      <c r="L4" s="574"/>
      <c r="M4" s="574"/>
      <c r="N4" s="575"/>
      <c r="O4" s="573" t="s">
        <v>81</v>
      </c>
      <c r="P4" s="574"/>
      <c r="Q4" s="574"/>
      <c r="R4" s="574"/>
      <c r="S4" s="574"/>
      <c r="T4" s="575"/>
      <c r="U4" s="573" t="s">
        <v>171</v>
      </c>
      <c r="V4" s="574"/>
      <c r="W4" s="574"/>
      <c r="X4" s="574"/>
      <c r="Y4" s="574"/>
      <c r="Z4" s="575"/>
    </row>
    <row r="5" spans="2:26" s="19" customFormat="1" ht="16.5" customHeight="1" thickBot="1" x14ac:dyDescent="0.25">
      <c r="B5" s="576"/>
      <c r="C5" s="577"/>
      <c r="D5" s="577"/>
      <c r="E5" s="578"/>
      <c r="F5" s="570"/>
      <c r="G5" s="571"/>
      <c r="H5" s="572"/>
      <c r="I5" s="573" t="s">
        <v>82</v>
      </c>
      <c r="J5" s="574"/>
      <c r="K5" s="575"/>
      <c r="L5" s="573" t="s">
        <v>74</v>
      </c>
      <c r="M5" s="574"/>
      <c r="N5" s="575"/>
      <c r="O5" s="573" t="s">
        <v>82</v>
      </c>
      <c r="P5" s="574"/>
      <c r="Q5" s="575"/>
      <c r="R5" s="16"/>
      <c r="S5" s="17" t="s">
        <v>74</v>
      </c>
      <c r="T5" s="18"/>
      <c r="U5" s="573" t="s">
        <v>82</v>
      </c>
      <c r="V5" s="574"/>
      <c r="W5" s="575"/>
      <c r="X5" s="573" t="s">
        <v>74</v>
      </c>
      <c r="Y5" s="574"/>
      <c r="Z5" s="575"/>
    </row>
    <row r="6" spans="2:26" s="19" customFormat="1" ht="15" customHeight="1" thickBot="1" x14ac:dyDescent="0.25">
      <c r="B6" s="570"/>
      <c r="C6" s="571"/>
      <c r="D6" s="571"/>
      <c r="E6" s="572"/>
      <c r="F6" s="22" t="s">
        <v>0</v>
      </c>
      <c r="G6" s="22" t="s">
        <v>1</v>
      </c>
      <c r="H6" s="22" t="s">
        <v>2</v>
      </c>
      <c r="I6" s="22" t="s">
        <v>0</v>
      </c>
      <c r="J6" s="22" t="s">
        <v>1</v>
      </c>
      <c r="K6" s="22" t="s">
        <v>2</v>
      </c>
      <c r="L6" s="22" t="s">
        <v>0</v>
      </c>
      <c r="M6" s="22" t="s">
        <v>1</v>
      </c>
      <c r="N6" s="22" t="s">
        <v>2</v>
      </c>
      <c r="O6" s="22" t="s">
        <v>0</v>
      </c>
      <c r="P6" s="22" t="s">
        <v>1</v>
      </c>
      <c r="Q6" s="22" t="s">
        <v>2</v>
      </c>
      <c r="R6" s="22" t="s">
        <v>0</v>
      </c>
      <c r="S6" s="22" t="s">
        <v>1</v>
      </c>
      <c r="T6" s="22" t="s">
        <v>2</v>
      </c>
      <c r="U6" s="22" t="s">
        <v>0</v>
      </c>
      <c r="V6" s="22" t="s">
        <v>1</v>
      </c>
      <c r="W6" s="22" t="s">
        <v>2</v>
      </c>
      <c r="X6" s="22" t="s">
        <v>0</v>
      </c>
      <c r="Y6" s="22" t="s">
        <v>1</v>
      </c>
      <c r="Z6" s="22" t="s">
        <v>2</v>
      </c>
    </row>
    <row r="7" spans="2:26" s="13" customFormat="1" ht="18" customHeight="1" x14ac:dyDescent="0.2">
      <c r="B7" s="584" t="s">
        <v>241</v>
      </c>
      <c r="C7" s="585"/>
      <c r="D7" s="585"/>
      <c r="E7" s="586"/>
      <c r="F7" s="74">
        <v>163.18700000000001</v>
      </c>
      <c r="G7" s="75">
        <v>50.179000000000002</v>
      </c>
      <c r="H7" s="76">
        <v>113.008</v>
      </c>
      <c r="I7" s="23">
        <v>8.36</v>
      </c>
      <c r="J7" s="24">
        <v>9.3000000000000007</v>
      </c>
      <c r="K7" s="25">
        <v>7.94</v>
      </c>
      <c r="L7" s="26">
        <v>5.73</v>
      </c>
      <c r="M7" s="24">
        <v>6.23</v>
      </c>
      <c r="N7" s="26">
        <v>5.56</v>
      </c>
      <c r="O7" s="77">
        <v>689</v>
      </c>
      <c r="P7" s="78">
        <v>732</v>
      </c>
      <c r="Q7" s="79">
        <v>670</v>
      </c>
      <c r="R7" s="77">
        <v>556</v>
      </c>
      <c r="S7" s="78">
        <v>572</v>
      </c>
      <c r="T7" s="79">
        <v>545</v>
      </c>
      <c r="U7" s="27">
        <v>10760</v>
      </c>
      <c r="V7" s="28">
        <v>11461</v>
      </c>
      <c r="W7" s="29">
        <v>10448</v>
      </c>
      <c r="X7" s="27">
        <v>8570</v>
      </c>
      <c r="Y7" s="28">
        <v>8829</v>
      </c>
      <c r="Z7" s="29">
        <v>8475</v>
      </c>
    </row>
    <row r="8" spans="2:26" s="14" customFormat="1" ht="25.5" customHeight="1" x14ac:dyDescent="0.2">
      <c r="B8" s="117" t="s">
        <v>35</v>
      </c>
      <c r="C8" s="582" t="s">
        <v>172</v>
      </c>
      <c r="D8" s="582"/>
      <c r="E8" s="583"/>
      <c r="F8" s="80">
        <v>119.003</v>
      </c>
      <c r="G8" s="46">
        <v>34.837000000000003</v>
      </c>
      <c r="H8" s="47">
        <v>84.167000000000002</v>
      </c>
      <c r="I8" s="31">
        <v>6.14</v>
      </c>
      <c r="J8" s="32">
        <v>7.18</v>
      </c>
      <c r="K8" s="33">
        <v>5.71</v>
      </c>
      <c r="L8" s="34">
        <v>5.18</v>
      </c>
      <c r="M8" s="32">
        <v>5.43</v>
      </c>
      <c r="N8" s="34">
        <v>5.04</v>
      </c>
      <c r="O8" s="41">
        <v>545</v>
      </c>
      <c r="P8" s="43">
        <v>631</v>
      </c>
      <c r="Q8" s="38">
        <v>509</v>
      </c>
      <c r="R8" s="41">
        <v>499</v>
      </c>
      <c r="S8" s="43">
        <v>542</v>
      </c>
      <c r="T8" s="38">
        <v>489</v>
      </c>
      <c r="U8" s="35">
        <v>8620</v>
      </c>
      <c r="V8" s="36">
        <v>10082</v>
      </c>
      <c r="W8" s="37">
        <v>8015</v>
      </c>
      <c r="X8" s="35">
        <v>7728</v>
      </c>
      <c r="Y8" s="36">
        <v>8319</v>
      </c>
      <c r="Z8" s="37">
        <v>7564</v>
      </c>
    </row>
    <row r="9" spans="2:26" s="39" customFormat="1" ht="16.5" customHeight="1" x14ac:dyDescent="0.2">
      <c r="B9" s="117" t="s">
        <v>36</v>
      </c>
      <c r="C9" s="39" t="s">
        <v>13</v>
      </c>
      <c r="E9" s="337"/>
      <c r="F9" s="80">
        <v>5.05</v>
      </c>
      <c r="G9" s="46">
        <v>2.5489999999999999</v>
      </c>
      <c r="H9" s="47">
        <v>2.5019999999999998</v>
      </c>
      <c r="I9" s="31">
        <v>10.15</v>
      </c>
      <c r="J9" s="32">
        <v>11.69</v>
      </c>
      <c r="K9" s="33">
        <v>8.58</v>
      </c>
      <c r="L9" s="34">
        <v>6.58</v>
      </c>
      <c r="M9" s="32">
        <v>7.95</v>
      </c>
      <c r="N9" s="34">
        <v>6.06</v>
      </c>
      <c r="O9" s="41">
        <v>823</v>
      </c>
      <c r="P9" s="43">
        <v>931</v>
      </c>
      <c r="Q9" s="38">
        <v>713</v>
      </c>
      <c r="R9" s="41">
        <v>708</v>
      </c>
      <c r="S9" s="43">
        <v>745</v>
      </c>
      <c r="T9" s="38">
        <v>575</v>
      </c>
      <c r="U9" s="35">
        <v>13083</v>
      </c>
      <c r="V9" s="36">
        <v>15052</v>
      </c>
      <c r="W9" s="37">
        <v>11077</v>
      </c>
      <c r="X9" s="35">
        <v>11200</v>
      </c>
      <c r="Y9" s="36">
        <v>11521</v>
      </c>
      <c r="Z9" s="37">
        <v>9710</v>
      </c>
    </row>
    <row r="10" spans="2:26" s="14" customFormat="1" ht="14.25" customHeight="1" x14ac:dyDescent="0.2">
      <c r="B10" s="117"/>
      <c r="C10" s="364" t="s">
        <v>37</v>
      </c>
      <c r="D10" s="39" t="s">
        <v>204</v>
      </c>
      <c r="E10" s="337"/>
      <c r="F10" s="80">
        <v>5.5E-2</v>
      </c>
      <c r="G10" s="46">
        <v>1.7000000000000001E-2</v>
      </c>
      <c r="H10" s="47">
        <v>3.7999999999999999E-2</v>
      </c>
      <c r="I10" s="31">
        <v>13.38</v>
      </c>
      <c r="J10" s="32">
        <v>27.34</v>
      </c>
      <c r="K10" s="33">
        <v>7.24</v>
      </c>
      <c r="L10" s="34">
        <v>5.08</v>
      </c>
      <c r="M10" s="32">
        <v>6.25</v>
      </c>
      <c r="N10" s="34">
        <v>5.08</v>
      </c>
      <c r="O10" s="41">
        <v>498</v>
      </c>
      <c r="P10" s="43">
        <v>575</v>
      </c>
      <c r="Q10" s="38">
        <v>464</v>
      </c>
      <c r="R10" s="41">
        <v>528</v>
      </c>
      <c r="S10" s="43">
        <v>200</v>
      </c>
      <c r="T10" s="38">
        <v>528</v>
      </c>
      <c r="U10" s="35">
        <v>7732</v>
      </c>
      <c r="V10" s="36">
        <v>8675</v>
      </c>
      <c r="W10" s="37">
        <v>7316</v>
      </c>
      <c r="X10" s="35">
        <v>8452</v>
      </c>
      <c r="Y10" s="36">
        <v>3200</v>
      </c>
      <c r="Z10" s="37">
        <v>8452</v>
      </c>
    </row>
    <row r="11" spans="2:26" s="14" customFormat="1" ht="13.5" customHeight="1" x14ac:dyDescent="0.2">
      <c r="B11" s="117"/>
      <c r="C11" s="364" t="s">
        <v>14</v>
      </c>
      <c r="D11" s="39" t="s">
        <v>205</v>
      </c>
      <c r="E11" s="337"/>
      <c r="F11" s="80">
        <v>4.7530000000000001</v>
      </c>
      <c r="G11" s="46">
        <v>2.4089999999999998</v>
      </c>
      <c r="H11" s="47">
        <v>2.3439999999999999</v>
      </c>
      <c r="I11" s="31">
        <v>10.18</v>
      </c>
      <c r="J11" s="32">
        <v>11.63</v>
      </c>
      <c r="K11" s="33">
        <v>8.6999999999999993</v>
      </c>
      <c r="L11" s="34">
        <v>6.58</v>
      </c>
      <c r="M11" s="32">
        <v>7.95</v>
      </c>
      <c r="N11" s="34">
        <v>6.21</v>
      </c>
      <c r="O11" s="41">
        <v>833</v>
      </c>
      <c r="P11" s="43">
        <v>942</v>
      </c>
      <c r="Q11" s="38">
        <v>721</v>
      </c>
      <c r="R11" s="41">
        <v>720</v>
      </c>
      <c r="S11" s="43">
        <v>764</v>
      </c>
      <c r="T11" s="38">
        <v>634</v>
      </c>
      <c r="U11" s="35">
        <v>13262</v>
      </c>
      <c r="V11" s="36">
        <v>15275</v>
      </c>
      <c r="W11" s="37">
        <v>11194</v>
      </c>
      <c r="X11" s="35">
        <v>11521</v>
      </c>
      <c r="Y11" s="36">
        <v>11921</v>
      </c>
      <c r="Z11" s="37">
        <v>10730</v>
      </c>
    </row>
    <row r="12" spans="2:26" s="13" customFormat="1" ht="16.5" customHeight="1" x14ac:dyDescent="0.2">
      <c r="B12" s="519"/>
      <c r="C12" s="365" t="s">
        <v>38</v>
      </c>
      <c r="D12" s="554" t="s">
        <v>186</v>
      </c>
      <c r="E12" s="555"/>
      <c r="F12" s="80">
        <v>1.0740000000000001</v>
      </c>
      <c r="G12" s="46">
        <v>0.621</v>
      </c>
      <c r="H12" s="47">
        <v>0.45400000000000001</v>
      </c>
      <c r="I12" s="31">
        <v>9.98</v>
      </c>
      <c r="J12" s="32">
        <v>12.39</v>
      </c>
      <c r="K12" s="33">
        <v>6.68</v>
      </c>
      <c r="L12" s="34">
        <v>5.87</v>
      </c>
      <c r="M12" s="32">
        <v>6.58</v>
      </c>
      <c r="N12" s="34">
        <v>4.7699999999999996</v>
      </c>
      <c r="O12" s="41">
        <v>706</v>
      </c>
      <c r="P12" s="43">
        <v>786</v>
      </c>
      <c r="Q12" s="38">
        <v>598</v>
      </c>
      <c r="R12" s="41">
        <v>584</v>
      </c>
      <c r="S12" s="43">
        <v>620</v>
      </c>
      <c r="T12" s="38">
        <v>508</v>
      </c>
      <c r="U12" s="35">
        <v>10716</v>
      </c>
      <c r="V12" s="36">
        <v>11851</v>
      </c>
      <c r="W12" s="37">
        <v>9162</v>
      </c>
      <c r="X12" s="35">
        <v>8560</v>
      </c>
      <c r="Y12" s="36">
        <v>8560</v>
      </c>
      <c r="Z12" s="37">
        <v>7880</v>
      </c>
    </row>
    <row r="13" spans="2:26" s="13" customFormat="1" ht="21.75" customHeight="1" x14ac:dyDescent="0.2">
      <c r="B13" s="519"/>
      <c r="C13" s="366" t="s">
        <v>39</v>
      </c>
      <c r="D13" s="556" t="s">
        <v>190</v>
      </c>
      <c r="E13" s="557"/>
      <c r="F13" s="80">
        <v>0.57999999999999996</v>
      </c>
      <c r="G13" s="46">
        <v>0.23300000000000001</v>
      </c>
      <c r="H13" s="47">
        <v>0.34699999999999998</v>
      </c>
      <c r="I13" s="31">
        <v>8.6</v>
      </c>
      <c r="J13" s="32">
        <v>9.5500000000000007</v>
      </c>
      <c r="K13" s="33">
        <v>7.96</v>
      </c>
      <c r="L13" s="34">
        <v>5.22</v>
      </c>
      <c r="M13" s="32">
        <v>4.78</v>
      </c>
      <c r="N13" s="34">
        <v>6.35</v>
      </c>
      <c r="O13" s="41">
        <v>603</v>
      </c>
      <c r="P13" s="43">
        <v>547</v>
      </c>
      <c r="Q13" s="38">
        <v>641</v>
      </c>
      <c r="R13" s="41">
        <v>449</v>
      </c>
      <c r="S13" s="43">
        <v>411</v>
      </c>
      <c r="T13" s="38">
        <v>633</v>
      </c>
      <c r="U13" s="35">
        <v>9581</v>
      </c>
      <c r="V13" s="36">
        <v>9002</v>
      </c>
      <c r="W13" s="37">
        <v>9970</v>
      </c>
      <c r="X13" s="35">
        <v>6435</v>
      </c>
      <c r="Y13" s="36">
        <v>6435</v>
      </c>
      <c r="Z13" s="37">
        <v>9498</v>
      </c>
    </row>
    <row r="14" spans="2:26" s="13" customFormat="1" ht="21.75" customHeight="1" x14ac:dyDescent="0.2">
      <c r="B14" s="519"/>
      <c r="C14" s="366" t="s">
        <v>40</v>
      </c>
      <c r="D14" s="556" t="s">
        <v>209</v>
      </c>
      <c r="E14" s="557"/>
      <c r="F14" s="80">
        <v>0.21</v>
      </c>
      <c r="G14" s="46">
        <v>0.123</v>
      </c>
      <c r="H14" s="47">
        <v>8.6999999999999994E-2</v>
      </c>
      <c r="I14" s="31">
        <v>13.21</v>
      </c>
      <c r="J14" s="32">
        <v>16.329999999999998</v>
      </c>
      <c r="K14" s="33">
        <v>8.82</v>
      </c>
      <c r="L14" s="34">
        <v>8.66</v>
      </c>
      <c r="M14" s="32">
        <v>8.66</v>
      </c>
      <c r="N14" s="34">
        <v>7.61</v>
      </c>
      <c r="O14" s="41">
        <v>1214</v>
      </c>
      <c r="P14" s="36">
        <v>1487</v>
      </c>
      <c r="Q14" s="38">
        <v>828</v>
      </c>
      <c r="R14" s="41">
        <v>745</v>
      </c>
      <c r="S14" s="43">
        <v>745</v>
      </c>
      <c r="T14" s="38">
        <v>550</v>
      </c>
      <c r="U14" s="35">
        <v>22026</v>
      </c>
      <c r="V14" s="36">
        <v>28882</v>
      </c>
      <c r="W14" s="37">
        <v>12367</v>
      </c>
      <c r="X14" s="35">
        <v>11921</v>
      </c>
      <c r="Y14" s="36">
        <v>11921</v>
      </c>
      <c r="Z14" s="37">
        <v>8329</v>
      </c>
    </row>
    <row r="15" spans="2:26" s="13" customFormat="1" ht="21.75" customHeight="1" x14ac:dyDescent="0.2">
      <c r="B15" s="519"/>
      <c r="C15" s="366" t="s">
        <v>41</v>
      </c>
      <c r="D15" s="556" t="s">
        <v>191</v>
      </c>
      <c r="E15" s="557"/>
      <c r="F15" s="80">
        <v>0.48799999999999999</v>
      </c>
      <c r="G15" s="46">
        <v>0.25800000000000001</v>
      </c>
      <c r="H15" s="47">
        <v>0.23</v>
      </c>
      <c r="I15" s="31">
        <v>16.21</v>
      </c>
      <c r="J15" s="32">
        <v>12.38</v>
      </c>
      <c r="K15" s="33">
        <v>20.51</v>
      </c>
      <c r="L15" s="34">
        <v>9.8800000000000008</v>
      </c>
      <c r="M15" s="32">
        <v>9.8800000000000008</v>
      </c>
      <c r="N15" s="34">
        <v>13.95</v>
      </c>
      <c r="O15" s="41">
        <v>987</v>
      </c>
      <c r="P15" s="43">
        <v>944</v>
      </c>
      <c r="Q15" s="37">
        <v>1036</v>
      </c>
      <c r="R15" s="41">
        <v>784</v>
      </c>
      <c r="S15" s="43">
        <v>784</v>
      </c>
      <c r="T15" s="37">
        <v>1200</v>
      </c>
      <c r="U15" s="35">
        <v>14992</v>
      </c>
      <c r="V15" s="36">
        <v>14933</v>
      </c>
      <c r="W15" s="37">
        <v>15059</v>
      </c>
      <c r="X15" s="35">
        <v>10835</v>
      </c>
      <c r="Y15" s="36">
        <v>10835</v>
      </c>
      <c r="Z15" s="37">
        <v>17151</v>
      </c>
    </row>
    <row r="16" spans="2:26" s="13" customFormat="1" ht="21.75" customHeight="1" x14ac:dyDescent="0.2">
      <c r="B16" s="519"/>
      <c r="C16" s="366" t="s">
        <v>42</v>
      </c>
      <c r="D16" s="556" t="s">
        <v>210</v>
      </c>
      <c r="E16" s="557"/>
      <c r="F16" s="80">
        <v>0.52700000000000002</v>
      </c>
      <c r="G16" s="46">
        <v>0.33700000000000002</v>
      </c>
      <c r="H16" s="47">
        <v>0.19</v>
      </c>
      <c r="I16" s="31">
        <v>8.51</v>
      </c>
      <c r="J16" s="32">
        <v>9.7899999999999991</v>
      </c>
      <c r="K16" s="33">
        <v>6.22</v>
      </c>
      <c r="L16" s="34">
        <v>7.74</v>
      </c>
      <c r="M16" s="32">
        <v>9.0299999999999994</v>
      </c>
      <c r="N16" s="34">
        <v>4.6500000000000004</v>
      </c>
      <c r="O16" s="41">
        <v>710</v>
      </c>
      <c r="P16" s="43">
        <v>793</v>
      </c>
      <c r="Q16" s="38">
        <v>564</v>
      </c>
      <c r="R16" s="41">
        <v>761</v>
      </c>
      <c r="S16" s="43">
        <v>827</v>
      </c>
      <c r="T16" s="38">
        <v>400</v>
      </c>
      <c r="U16" s="35">
        <v>10528</v>
      </c>
      <c r="V16" s="36">
        <v>11649</v>
      </c>
      <c r="W16" s="37">
        <v>8544</v>
      </c>
      <c r="X16" s="35">
        <v>11496</v>
      </c>
      <c r="Y16" s="36">
        <v>12631</v>
      </c>
      <c r="Z16" s="37">
        <v>6151</v>
      </c>
    </row>
    <row r="17" spans="2:26" s="13" customFormat="1" ht="21.75" customHeight="1" x14ac:dyDescent="0.2">
      <c r="B17" s="519"/>
      <c r="C17" s="366" t="s">
        <v>43</v>
      </c>
      <c r="D17" s="556" t="s">
        <v>192</v>
      </c>
      <c r="E17" s="557"/>
      <c r="F17" s="80">
        <v>1.292</v>
      </c>
      <c r="G17" s="46">
        <v>0.67800000000000005</v>
      </c>
      <c r="H17" s="47">
        <v>0.61399999999999999</v>
      </c>
      <c r="I17" s="31">
        <v>9.86</v>
      </c>
      <c r="J17" s="32">
        <v>11.94</v>
      </c>
      <c r="K17" s="33">
        <v>7.55</v>
      </c>
      <c r="L17" s="34">
        <v>7.18</v>
      </c>
      <c r="M17" s="32">
        <v>8.09</v>
      </c>
      <c r="N17" s="34">
        <v>6.85</v>
      </c>
      <c r="O17" s="35">
        <v>1064</v>
      </c>
      <c r="P17" s="36">
        <v>1229</v>
      </c>
      <c r="Q17" s="38">
        <v>880</v>
      </c>
      <c r="R17" s="41">
        <v>948</v>
      </c>
      <c r="S17" s="36">
        <v>1046</v>
      </c>
      <c r="T17" s="38">
        <v>928</v>
      </c>
      <c r="U17" s="35">
        <v>17549</v>
      </c>
      <c r="V17" s="36">
        <v>20599</v>
      </c>
      <c r="W17" s="37">
        <v>14178</v>
      </c>
      <c r="X17" s="35">
        <v>14953</v>
      </c>
      <c r="Y17" s="36">
        <v>16676</v>
      </c>
      <c r="Z17" s="37">
        <v>14745</v>
      </c>
    </row>
    <row r="18" spans="2:26" s="13" customFormat="1" ht="21.75" customHeight="1" x14ac:dyDescent="0.2">
      <c r="B18" s="519"/>
      <c r="C18" s="366" t="s">
        <v>44</v>
      </c>
      <c r="D18" s="556" t="s">
        <v>211</v>
      </c>
      <c r="E18" s="557"/>
      <c r="F18" s="80">
        <v>0.19800000000000001</v>
      </c>
      <c r="G18" s="46">
        <v>4.7E-2</v>
      </c>
      <c r="H18" s="47">
        <v>0.151</v>
      </c>
      <c r="I18" s="31">
        <v>11.41</v>
      </c>
      <c r="J18" s="32">
        <v>11.58</v>
      </c>
      <c r="K18" s="33">
        <v>11.36</v>
      </c>
      <c r="L18" s="34">
        <v>9.5</v>
      </c>
      <c r="M18" s="32">
        <v>8.91</v>
      </c>
      <c r="N18" s="34">
        <v>9.5</v>
      </c>
      <c r="O18" s="41">
        <v>922</v>
      </c>
      <c r="P18" s="43">
        <v>874</v>
      </c>
      <c r="Q18" s="38">
        <v>937</v>
      </c>
      <c r="R18" s="41">
        <v>927</v>
      </c>
      <c r="S18" s="43">
        <v>927</v>
      </c>
      <c r="T18" s="38">
        <v>978</v>
      </c>
      <c r="U18" s="35">
        <v>13754</v>
      </c>
      <c r="V18" s="36">
        <v>13426</v>
      </c>
      <c r="W18" s="37">
        <v>13855</v>
      </c>
      <c r="X18" s="35">
        <v>14561</v>
      </c>
      <c r="Y18" s="36">
        <v>14086</v>
      </c>
      <c r="Z18" s="37">
        <v>14959</v>
      </c>
    </row>
    <row r="19" spans="2:26" s="13" customFormat="1" ht="21" customHeight="1" x14ac:dyDescent="0.2">
      <c r="B19" s="519"/>
      <c r="C19" s="366" t="s">
        <v>45</v>
      </c>
      <c r="D19" s="556" t="s">
        <v>212</v>
      </c>
      <c r="E19" s="557"/>
      <c r="F19" s="80">
        <v>0.16500000000000001</v>
      </c>
      <c r="G19" s="46">
        <v>0.02</v>
      </c>
      <c r="H19" s="47">
        <v>0.14499999999999999</v>
      </c>
      <c r="I19" s="31">
        <v>6.06</v>
      </c>
      <c r="J19" s="32">
        <v>13.42</v>
      </c>
      <c r="K19" s="33">
        <v>5.0599999999999996</v>
      </c>
      <c r="L19" s="34">
        <v>4.7699999999999996</v>
      </c>
      <c r="M19" s="32">
        <v>15.12</v>
      </c>
      <c r="N19" s="34">
        <v>4.75</v>
      </c>
      <c r="O19" s="41">
        <v>452</v>
      </c>
      <c r="P19" s="36">
        <v>1824</v>
      </c>
      <c r="Q19" s="38">
        <v>265</v>
      </c>
      <c r="R19" s="41">
        <v>330</v>
      </c>
      <c r="S19" s="36">
        <v>2101</v>
      </c>
      <c r="T19" s="38">
        <v>219</v>
      </c>
      <c r="U19" s="35">
        <v>8460</v>
      </c>
      <c r="V19" s="36">
        <v>28808</v>
      </c>
      <c r="W19" s="37">
        <v>5690</v>
      </c>
      <c r="X19" s="35">
        <v>6344</v>
      </c>
      <c r="Y19" s="36">
        <v>33163</v>
      </c>
      <c r="Z19" s="37">
        <v>6344</v>
      </c>
    </row>
    <row r="20" spans="2:26" s="13" customFormat="1" ht="21.75" customHeight="1" x14ac:dyDescent="0.2">
      <c r="B20" s="519"/>
      <c r="C20" s="366">
        <v>33</v>
      </c>
      <c r="D20" s="556" t="s">
        <v>213</v>
      </c>
      <c r="E20" s="557"/>
      <c r="F20" s="80">
        <v>0.219</v>
      </c>
      <c r="G20" s="46">
        <v>9.2999999999999999E-2</v>
      </c>
      <c r="H20" s="47">
        <v>0.126</v>
      </c>
      <c r="I20" s="31">
        <v>6.94</v>
      </c>
      <c r="J20" s="32">
        <v>7.36</v>
      </c>
      <c r="K20" s="33">
        <v>6.63</v>
      </c>
      <c r="L20" s="34">
        <v>6.54</v>
      </c>
      <c r="M20" s="32">
        <v>6.57</v>
      </c>
      <c r="N20" s="34">
        <v>6.21</v>
      </c>
      <c r="O20" s="41">
        <v>505</v>
      </c>
      <c r="P20" s="43">
        <v>554</v>
      </c>
      <c r="Q20" s="38">
        <v>468</v>
      </c>
      <c r="R20" s="41">
        <v>565</v>
      </c>
      <c r="S20" s="43">
        <v>565</v>
      </c>
      <c r="T20" s="38">
        <v>267</v>
      </c>
      <c r="U20" s="35">
        <v>7703</v>
      </c>
      <c r="V20" s="36">
        <v>9205</v>
      </c>
      <c r="W20" s="37">
        <v>6595</v>
      </c>
      <c r="X20" s="35">
        <v>9376</v>
      </c>
      <c r="Y20" s="36">
        <v>9376</v>
      </c>
      <c r="Z20" s="37">
        <v>3108</v>
      </c>
    </row>
    <row r="21" spans="2:26" s="13" customFormat="1" ht="21.75" customHeight="1" x14ac:dyDescent="0.2">
      <c r="B21" s="117" t="s">
        <v>46</v>
      </c>
      <c r="C21" s="558" t="s">
        <v>206</v>
      </c>
      <c r="D21" s="558"/>
      <c r="E21" s="559"/>
      <c r="F21" s="80">
        <v>0.24199999999999999</v>
      </c>
      <c r="G21" s="46">
        <v>0.122</v>
      </c>
      <c r="H21" s="47">
        <v>0.11899999999999999</v>
      </c>
      <c r="I21" s="45">
        <v>8.77</v>
      </c>
      <c r="J21" s="46">
        <v>10.74</v>
      </c>
      <c r="K21" s="47">
        <v>6.76</v>
      </c>
      <c r="L21" s="15">
        <v>6.14</v>
      </c>
      <c r="M21" s="46">
        <v>6.44</v>
      </c>
      <c r="N21" s="15">
        <v>6.06</v>
      </c>
      <c r="O21" s="41">
        <v>699</v>
      </c>
      <c r="P21" s="43">
        <v>760</v>
      </c>
      <c r="Q21" s="38">
        <v>636</v>
      </c>
      <c r="R21" s="41">
        <v>520</v>
      </c>
      <c r="S21" s="43">
        <v>476</v>
      </c>
      <c r="T21" s="38">
        <v>521</v>
      </c>
      <c r="U21" s="35">
        <v>10781</v>
      </c>
      <c r="V21" s="36">
        <v>11545</v>
      </c>
      <c r="W21" s="37">
        <v>9998</v>
      </c>
      <c r="X21" s="35">
        <v>7768</v>
      </c>
      <c r="Y21" s="36">
        <v>6997</v>
      </c>
      <c r="Z21" s="37">
        <v>7768</v>
      </c>
    </row>
    <row r="22" spans="2:26" s="39" customFormat="1" ht="16.5" customHeight="1" x14ac:dyDescent="0.2">
      <c r="B22" s="519"/>
      <c r="C22" s="364" t="s">
        <v>24</v>
      </c>
      <c r="D22" s="558" t="s">
        <v>16</v>
      </c>
      <c r="E22" s="559"/>
      <c r="F22" s="80">
        <v>4.0810000000000004</v>
      </c>
      <c r="G22" s="46">
        <v>2.823</v>
      </c>
      <c r="H22" s="47">
        <v>1.258</v>
      </c>
      <c r="I22" s="45">
        <v>7.41</v>
      </c>
      <c r="J22" s="46">
        <v>7.94</v>
      </c>
      <c r="K22" s="47">
        <v>6.22</v>
      </c>
      <c r="L22" s="15">
        <v>6.11</v>
      </c>
      <c r="M22" s="46">
        <v>6.33</v>
      </c>
      <c r="N22" s="15">
        <v>5.65</v>
      </c>
      <c r="O22" s="41">
        <v>508</v>
      </c>
      <c r="P22" s="43">
        <v>524</v>
      </c>
      <c r="Q22" s="38">
        <v>470</v>
      </c>
      <c r="R22" s="41">
        <v>415</v>
      </c>
      <c r="S22" s="43">
        <v>418</v>
      </c>
      <c r="T22" s="38">
        <v>407</v>
      </c>
      <c r="U22" s="35">
        <v>7739</v>
      </c>
      <c r="V22" s="36">
        <v>8048</v>
      </c>
      <c r="W22" s="37">
        <v>7046</v>
      </c>
      <c r="X22" s="35">
        <v>6539</v>
      </c>
      <c r="Y22" s="36">
        <v>6714</v>
      </c>
      <c r="Z22" s="37">
        <v>6215</v>
      </c>
    </row>
    <row r="23" spans="2:26" s="39" customFormat="1" ht="17.25" customHeight="1" x14ac:dyDescent="0.2">
      <c r="B23" s="117" t="s">
        <v>47</v>
      </c>
      <c r="C23" s="558" t="s">
        <v>17</v>
      </c>
      <c r="D23" s="558"/>
      <c r="E23" s="559"/>
      <c r="F23" s="80">
        <v>109.872</v>
      </c>
      <c r="G23" s="46">
        <v>29.465</v>
      </c>
      <c r="H23" s="47">
        <v>80.406999999999996</v>
      </c>
      <c r="I23" s="45">
        <v>5.91</v>
      </c>
      <c r="J23" s="46">
        <v>6.71</v>
      </c>
      <c r="K23" s="47">
        <v>5.61</v>
      </c>
      <c r="L23" s="15">
        <v>5.12</v>
      </c>
      <c r="M23" s="46">
        <v>5.32</v>
      </c>
      <c r="N23" s="15">
        <v>5.01</v>
      </c>
      <c r="O23" s="41">
        <v>533</v>
      </c>
      <c r="P23" s="43">
        <v>616</v>
      </c>
      <c r="Q23" s="38">
        <v>503</v>
      </c>
      <c r="R23" s="41">
        <v>496</v>
      </c>
      <c r="S23" s="43">
        <v>532</v>
      </c>
      <c r="T23" s="38">
        <v>489</v>
      </c>
      <c r="U23" s="35">
        <v>8448</v>
      </c>
      <c r="V23" s="36">
        <v>9847</v>
      </c>
      <c r="W23" s="37">
        <v>7935</v>
      </c>
      <c r="X23" s="35">
        <v>7686</v>
      </c>
      <c r="Y23" s="36">
        <v>8262</v>
      </c>
      <c r="Z23" s="37">
        <v>7564</v>
      </c>
    </row>
    <row r="24" spans="2:26" s="14" customFormat="1" ht="16.5" customHeight="1" x14ac:dyDescent="0.2">
      <c r="B24" s="117"/>
      <c r="C24" s="364" t="s">
        <v>18</v>
      </c>
      <c r="D24" s="558" t="s">
        <v>203</v>
      </c>
      <c r="E24" s="559"/>
      <c r="F24" s="80">
        <v>38.478000000000002</v>
      </c>
      <c r="G24" s="46">
        <v>8.2639999999999993</v>
      </c>
      <c r="H24" s="47">
        <v>30.213999999999999</v>
      </c>
      <c r="I24" s="31">
        <v>6.2</v>
      </c>
      <c r="J24" s="32">
        <v>6.34</v>
      </c>
      <c r="K24" s="33">
        <v>6.16</v>
      </c>
      <c r="L24" s="34">
        <v>5.9</v>
      </c>
      <c r="M24" s="32">
        <v>5.73</v>
      </c>
      <c r="N24" s="34">
        <v>5.93</v>
      </c>
      <c r="O24" s="41">
        <v>638</v>
      </c>
      <c r="P24" s="43">
        <v>617</v>
      </c>
      <c r="Q24" s="38">
        <v>644</v>
      </c>
      <c r="R24" s="41">
        <v>630</v>
      </c>
      <c r="S24" s="43">
        <v>572</v>
      </c>
      <c r="T24" s="38">
        <v>651</v>
      </c>
      <c r="U24" s="35">
        <v>10062</v>
      </c>
      <c r="V24" s="36">
        <v>9932</v>
      </c>
      <c r="W24" s="37">
        <v>10098</v>
      </c>
      <c r="X24" s="35">
        <v>9871</v>
      </c>
      <c r="Y24" s="36">
        <v>8829</v>
      </c>
      <c r="Z24" s="37">
        <v>10025</v>
      </c>
    </row>
    <row r="25" spans="2:26" s="14" customFormat="1" ht="15" customHeight="1" x14ac:dyDescent="0.2">
      <c r="B25" s="117"/>
      <c r="C25" s="367">
        <v>45</v>
      </c>
      <c r="D25" s="556" t="s">
        <v>187</v>
      </c>
      <c r="E25" s="557"/>
      <c r="F25" s="15">
        <v>0.39500000000000002</v>
      </c>
      <c r="G25" s="46">
        <v>0.13200000000000001</v>
      </c>
      <c r="H25" s="50">
        <v>0.26300000000000001</v>
      </c>
      <c r="I25" s="49">
        <v>5.09</v>
      </c>
      <c r="J25" s="32">
        <v>4.88</v>
      </c>
      <c r="K25" s="50">
        <v>5.2</v>
      </c>
      <c r="L25" s="15">
        <v>4.88</v>
      </c>
      <c r="M25" s="46">
        <v>4.9000000000000004</v>
      </c>
      <c r="N25" s="15">
        <v>4.88</v>
      </c>
      <c r="O25" s="54">
        <v>399</v>
      </c>
      <c r="P25" s="43">
        <v>406</v>
      </c>
      <c r="Q25" s="51">
        <v>395</v>
      </c>
      <c r="R25" s="54">
        <v>385</v>
      </c>
      <c r="S25" s="43">
        <v>421</v>
      </c>
      <c r="T25" s="51">
        <v>353</v>
      </c>
      <c r="U25" s="52">
        <v>7611</v>
      </c>
      <c r="V25" s="36">
        <v>7043</v>
      </c>
      <c r="W25" s="53">
        <v>7897</v>
      </c>
      <c r="X25" s="52">
        <v>5998</v>
      </c>
      <c r="Y25" s="36">
        <v>6483</v>
      </c>
      <c r="Z25" s="53">
        <v>4935</v>
      </c>
    </row>
    <row r="26" spans="2:26" s="14" customFormat="1" ht="21.6" customHeight="1" x14ac:dyDescent="0.2">
      <c r="B26" s="117"/>
      <c r="C26" s="367">
        <v>46</v>
      </c>
      <c r="D26" s="556" t="s">
        <v>189</v>
      </c>
      <c r="E26" s="557"/>
      <c r="F26" s="15">
        <v>2.032</v>
      </c>
      <c r="G26" s="46">
        <v>0.26200000000000001</v>
      </c>
      <c r="H26" s="50">
        <v>1.77</v>
      </c>
      <c r="I26" s="49">
        <v>7.4</v>
      </c>
      <c r="J26" s="32">
        <v>17.350000000000001</v>
      </c>
      <c r="K26" s="50">
        <v>5.93</v>
      </c>
      <c r="L26" s="15">
        <v>5.22</v>
      </c>
      <c r="M26" s="46">
        <v>7.25</v>
      </c>
      <c r="N26" s="15">
        <v>5.21</v>
      </c>
      <c r="O26" s="54">
        <v>702</v>
      </c>
      <c r="P26" s="36">
        <v>1327</v>
      </c>
      <c r="Q26" s="51">
        <v>610</v>
      </c>
      <c r="R26" s="54">
        <v>576</v>
      </c>
      <c r="S26" s="43">
        <v>834</v>
      </c>
      <c r="T26" s="51">
        <v>531</v>
      </c>
      <c r="U26" s="52">
        <v>12153</v>
      </c>
      <c r="V26" s="36">
        <v>31295</v>
      </c>
      <c r="W26" s="53">
        <v>9320</v>
      </c>
      <c r="X26" s="52">
        <v>8001</v>
      </c>
      <c r="Y26" s="36">
        <v>13345</v>
      </c>
      <c r="Z26" s="53">
        <v>7524</v>
      </c>
    </row>
    <row r="27" spans="2:26" s="14" customFormat="1" ht="15" customHeight="1" x14ac:dyDescent="0.2">
      <c r="B27" s="117"/>
      <c r="C27" s="367">
        <v>47</v>
      </c>
      <c r="D27" s="556" t="s">
        <v>188</v>
      </c>
      <c r="E27" s="557"/>
      <c r="F27" s="15">
        <v>36.051000000000002</v>
      </c>
      <c r="G27" s="46">
        <v>7.87</v>
      </c>
      <c r="H27" s="50">
        <v>28.181000000000001</v>
      </c>
      <c r="I27" s="49">
        <v>6.15</v>
      </c>
      <c r="J27" s="32">
        <v>6</v>
      </c>
      <c r="K27" s="50">
        <v>6.19</v>
      </c>
      <c r="L27" s="15">
        <v>5.92</v>
      </c>
      <c r="M27" s="46">
        <v>5.75</v>
      </c>
      <c r="N27" s="15">
        <v>5.99</v>
      </c>
      <c r="O27" s="54">
        <v>637</v>
      </c>
      <c r="P27" s="43">
        <v>597</v>
      </c>
      <c r="Q27" s="51">
        <v>649</v>
      </c>
      <c r="R27" s="54">
        <v>635</v>
      </c>
      <c r="S27" s="43">
        <v>572</v>
      </c>
      <c r="T27" s="51">
        <v>656</v>
      </c>
      <c r="U27" s="52">
        <v>9971</v>
      </c>
      <c r="V27" s="36">
        <v>9269</v>
      </c>
      <c r="W27" s="53">
        <v>10167</v>
      </c>
      <c r="X27" s="52">
        <v>9973</v>
      </c>
      <c r="Y27" s="36">
        <v>8676</v>
      </c>
      <c r="Z27" s="53">
        <v>10099</v>
      </c>
    </row>
    <row r="28" spans="2:26" s="14" customFormat="1" ht="21.75" customHeight="1" x14ac:dyDescent="0.2">
      <c r="B28" s="117"/>
      <c r="C28" s="364" t="s">
        <v>1</v>
      </c>
      <c r="D28" s="558" t="str">
        <f>"Transportes e armazenagem"</f>
        <v>Transportes e armazenagem</v>
      </c>
      <c r="E28" s="559"/>
      <c r="F28" s="15">
        <v>2.5299999999999998</v>
      </c>
      <c r="G28" s="46">
        <v>1.847</v>
      </c>
      <c r="H28" s="50">
        <v>0.68300000000000005</v>
      </c>
      <c r="I28" s="49">
        <v>8.7200000000000006</v>
      </c>
      <c r="J28" s="32">
        <v>8.83</v>
      </c>
      <c r="K28" s="50">
        <v>8.4</v>
      </c>
      <c r="L28" s="15">
        <v>6.64</v>
      </c>
      <c r="M28" s="46">
        <v>5.84</v>
      </c>
      <c r="N28" s="15">
        <v>7.56</v>
      </c>
      <c r="O28" s="54">
        <v>940</v>
      </c>
      <c r="P28" s="43">
        <v>952</v>
      </c>
      <c r="Q28" s="51">
        <v>908</v>
      </c>
      <c r="R28" s="54">
        <v>599</v>
      </c>
      <c r="S28" s="43">
        <v>573</v>
      </c>
      <c r="T28" s="51">
        <v>877</v>
      </c>
      <c r="U28" s="52">
        <v>14621</v>
      </c>
      <c r="V28" s="36">
        <v>14480</v>
      </c>
      <c r="W28" s="53">
        <v>15003</v>
      </c>
      <c r="X28" s="52">
        <v>10066</v>
      </c>
      <c r="Y28" s="36">
        <v>8570</v>
      </c>
      <c r="Z28" s="53">
        <v>15166</v>
      </c>
    </row>
    <row r="29" spans="2:26" s="14" customFormat="1" ht="16.5" customHeight="1" x14ac:dyDescent="0.2">
      <c r="B29" s="117"/>
      <c r="C29" s="364" t="s">
        <v>19</v>
      </c>
      <c r="D29" s="558" t="s">
        <v>201</v>
      </c>
      <c r="E29" s="559"/>
      <c r="F29" s="15">
        <v>15.695</v>
      </c>
      <c r="G29" s="46">
        <v>7.9710000000000001</v>
      </c>
      <c r="H29" s="50">
        <v>7.7240000000000002</v>
      </c>
      <c r="I29" s="49">
        <v>5.33</v>
      </c>
      <c r="J29" s="32">
        <v>5.66</v>
      </c>
      <c r="K29" s="50">
        <v>4.9800000000000004</v>
      </c>
      <c r="L29" s="15">
        <v>4.8499999999999996</v>
      </c>
      <c r="M29" s="46">
        <v>4.93</v>
      </c>
      <c r="N29" s="15">
        <v>4.6399999999999997</v>
      </c>
      <c r="O29" s="54">
        <v>512</v>
      </c>
      <c r="P29" s="43">
        <v>540</v>
      </c>
      <c r="Q29" s="51">
        <v>484</v>
      </c>
      <c r="R29" s="54">
        <v>510</v>
      </c>
      <c r="S29" s="43">
        <v>494</v>
      </c>
      <c r="T29" s="51">
        <v>510</v>
      </c>
      <c r="U29" s="52">
        <v>8040</v>
      </c>
      <c r="V29" s="36">
        <v>8240</v>
      </c>
      <c r="W29" s="53">
        <v>7833</v>
      </c>
      <c r="X29" s="52">
        <v>7975</v>
      </c>
      <c r="Y29" s="36">
        <v>7466</v>
      </c>
      <c r="Z29" s="53">
        <v>8408</v>
      </c>
    </row>
    <row r="30" spans="2:26" s="14" customFormat="1" ht="16.5" customHeight="1" x14ac:dyDescent="0.2">
      <c r="B30" s="117"/>
      <c r="C30" s="364" t="s">
        <v>20</v>
      </c>
      <c r="D30" s="558" t="str">
        <f>"Actividades de informação e de comunicação "</f>
        <v xml:space="preserve">Actividades de informação e de comunicação </v>
      </c>
      <c r="E30" s="559"/>
      <c r="F30" s="15">
        <v>0.65700000000000003</v>
      </c>
      <c r="G30" s="46">
        <v>0.40200000000000002</v>
      </c>
      <c r="H30" s="50">
        <v>0.255</v>
      </c>
      <c r="I30" s="49">
        <v>13.6</v>
      </c>
      <c r="J30" s="32">
        <v>18.29</v>
      </c>
      <c r="K30" s="50">
        <v>6.21</v>
      </c>
      <c r="L30" s="15">
        <v>6.99</v>
      </c>
      <c r="M30" s="46">
        <v>10.14</v>
      </c>
      <c r="N30" s="15">
        <v>6.18</v>
      </c>
      <c r="O30" s="35">
        <v>1404</v>
      </c>
      <c r="P30" s="36">
        <v>1898</v>
      </c>
      <c r="Q30" s="51">
        <v>624</v>
      </c>
      <c r="R30" s="54">
        <v>652</v>
      </c>
      <c r="S30" s="43">
        <v>783</v>
      </c>
      <c r="T30" s="51">
        <v>650</v>
      </c>
      <c r="U30" s="52">
        <v>21548</v>
      </c>
      <c r="V30" s="36">
        <v>28351</v>
      </c>
      <c r="W30" s="53">
        <v>10815</v>
      </c>
      <c r="X30" s="52">
        <v>10081</v>
      </c>
      <c r="Y30" s="36">
        <v>9988</v>
      </c>
      <c r="Z30" s="53">
        <v>10274</v>
      </c>
    </row>
    <row r="31" spans="2:26" s="14" customFormat="1" ht="13.5" customHeight="1" x14ac:dyDescent="0.2">
      <c r="B31" s="117"/>
      <c r="C31" s="364" t="s">
        <v>21</v>
      </c>
      <c r="D31" s="558" t="s">
        <v>215</v>
      </c>
      <c r="E31" s="559"/>
      <c r="F31" s="80">
        <v>0.61</v>
      </c>
      <c r="G31" s="46">
        <v>0.21099999999999999</v>
      </c>
      <c r="H31" s="47">
        <v>0.39900000000000002</v>
      </c>
      <c r="I31" s="31">
        <v>19.23</v>
      </c>
      <c r="J31" s="32">
        <v>31.23</v>
      </c>
      <c r="K31" s="33">
        <v>12.89</v>
      </c>
      <c r="L31" s="34">
        <v>8.44</v>
      </c>
      <c r="M31" s="32">
        <v>17.079999999999998</v>
      </c>
      <c r="N31" s="34">
        <v>8.2799999999999994</v>
      </c>
      <c r="O31" s="35">
        <v>1471</v>
      </c>
      <c r="P31" s="36">
        <v>2376</v>
      </c>
      <c r="Q31" s="38">
        <v>992</v>
      </c>
      <c r="R31" s="41">
        <v>803</v>
      </c>
      <c r="S31" s="36">
        <v>1845</v>
      </c>
      <c r="T31" s="38">
        <v>803</v>
      </c>
      <c r="U31" s="35">
        <v>23589</v>
      </c>
      <c r="V31" s="36">
        <v>39032</v>
      </c>
      <c r="W31" s="37">
        <v>15426</v>
      </c>
      <c r="X31" s="35">
        <v>12635</v>
      </c>
      <c r="Y31" s="36">
        <v>51607</v>
      </c>
      <c r="Z31" s="37">
        <v>12635</v>
      </c>
    </row>
    <row r="32" spans="2:26" s="14" customFormat="1" ht="15.75" customHeight="1" x14ac:dyDescent="0.2">
      <c r="B32" s="117" t="s">
        <v>54</v>
      </c>
      <c r="C32" s="560" t="s">
        <v>214</v>
      </c>
      <c r="D32" s="560"/>
      <c r="E32" s="561"/>
      <c r="F32" s="80">
        <v>3.0329999999999999</v>
      </c>
      <c r="G32" s="46">
        <v>1.038</v>
      </c>
      <c r="H32" s="47">
        <v>1.9950000000000001</v>
      </c>
      <c r="I32" s="31">
        <v>10.97</v>
      </c>
      <c r="J32" s="32">
        <v>13.43</v>
      </c>
      <c r="K32" s="33">
        <v>9.69</v>
      </c>
      <c r="L32" s="34">
        <v>8.5399999999999991</v>
      </c>
      <c r="M32" s="32">
        <v>16.12</v>
      </c>
      <c r="N32" s="34">
        <v>7.07</v>
      </c>
      <c r="O32" s="41">
        <v>855</v>
      </c>
      <c r="P32" s="36">
        <v>1092</v>
      </c>
      <c r="Q32" s="38">
        <v>732</v>
      </c>
      <c r="R32" s="41">
        <v>735</v>
      </c>
      <c r="S32" s="36">
        <v>1048</v>
      </c>
      <c r="T32" s="38">
        <v>603</v>
      </c>
      <c r="U32" s="35">
        <v>14729</v>
      </c>
      <c r="V32" s="36">
        <v>19946</v>
      </c>
      <c r="W32" s="37">
        <v>12015</v>
      </c>
      <c r="X32" s="35">
        <v>11250</v>
      </c>
      <c r="Y32" s="36">
        <v>19471</v>
      </c>
      <c r="Z32" s="37">
        <v>9255</v>
      </c>
    </row>
    <row r="33" spans="1:27" s="14" customFormat="1" ht="17.100000000000001" customHeight="1" x14ac:dyDescent="0.2">
      <c r="B33" s="117"/>
      <c r="C33" s="364" t="s">
        <v>23</v>
      </c>
      <c r="D33" s="564" t="s">
        <v>202</v>
      </c>
      <c r="E33" s="565"/>
      <c r="F33" s="80">
        <v>48.869</v>
      </c>
      <c r="G33" s="46">
        <v>9.7319999999999993</v>
      </c>
      <c r="H33" s="47">
        <v>39.137</v>
      </c>
      <c r="I33" s="31">
        <v>5.13</v>
      </c>
      <c r="J33" s="32">
        <v>5.76</v>
      </c>
      <c r="K33" s="33">
        <v>4.97</v>
      </c>
      <c r="L33" s="34">
        <v>4.67</v>
      </c>
      <c r="M33" s="32">
        <v>5.0599999999999996</v>
      </c>
      <c r="N33" s="34">
        <v>4.59</v>
      </c>
      <c r="O33" s="41">
        <v>393</v>
      </c>
      <c r="P33" s="43">
        <v>471</v>
      </c>
      <c r="Q33" s="38">
        <v>373</v>
      </c>
      <c r="R33" s="41">
        <v>354</v>
      </c>
      <c r="S33" s="43">
        <v>436</v>
      </c>
      <c r="T33" s="38">
        <v>334</v>
      </c>
      <c r="U33" s="35">
        <v>6234</v>
      </c>
      <c r="V33" s="36">
        <v>7739</v>
      </c>
      <c r="W33" s="37">
        <v>5860</v>
      </c>
      <c r="X33" s="35">
        <v>5640</v>
      </c>
      <c r="Y33" s="36">
        <v>7315</v>
      </c>
      <c r="Z33" s="37">
        <v>5319</v>
      </c>
    </row>
    <row r="34" spans="1:27" s="13" customFormat="1" ht="24" customHeight="1" x14ac:dyDescent="0.2">
      <c r="B34" s="117" t="s">
        <v>48</v>
      </c>
      <c r="C34" s="558" t="s">
        <v>173</v>
      </c>
      <c r="D34" s="558"/>
      <c r="E34" s="559"/>
      <c r="F34" s="80">
        <v>44.183999999999997</v>
      </c>
      <c r="G34" s="46">
        <v>15.342000000000001</v>
      </c>
      <c r="H34" s="47">
        <v>28.841999999999999</v>
      </c>
      <c r="I34" s="31">
        <v>14.34</v>
      </c>
      <c r="J34" s="32">
        <v>14.11</v>
      </c>
      <c r="K34" s="33">
        <v>14.46</v>
      </c>
      <c r="L34" s="34">
        <v>13.11</v>
      </c>
      <c r="M34" s="32">
        <v>12.72</v>
      </c>
      <c r="N34" s="34">
        <v>13.33</v>
      </c>
      <c r="O34" s="35">
        <v>1076</v>
      </c>
      <c r="P34" s="43">
        <v>959</v>
      </c>
      <c r="Q34" s="37">
        <v>1139</v>
      </c>
      <c r="R34" s="41">
        <v>816</v>
      </c>
      <c r="S34" s="43">
        <v>724</v>
      </c>
      <c r="T34" s="38">
        <v>875</v>
      </c>
      <c r="U34" s="35">
        <v>16522</v>
      </c>
      <c r="V34" s="36">
        <v>14592</v>
      </c>
      <c r="W34" s="37">
        <v>17548</v>
      </c>
      <c r="X34" s="35">
        <v>12772</v>
      </c>
      <c r="Y34" s="36">
        <v>11442</v>
      </c>
      <c r="Z34" s="37">
        <v>13346</v>
      </c>
    </row>
    <row r="35" spans="1:27" s="13" customFormat="1" ht="15.95" customHeight="1" x14ac:dyDescent="0.2">
      <c r="B35" s="519"/>
      <c r="C35" s="368" t="s">
        <v>55</v>
      </c>
      <c r="D35" s="560" t="s">
        <v>22</v>
      </c>
      <c r="E35" s="561"/>
      <c r="F35" s="81">
        <v>30.710999999999999</v>
      </c>
      <c r="G35" s="82">
        <v>11.113</v>
      </c>
      <c r="H35" s="83">
        <v>19.597999999999999</v>
      </c>
      <c r="I35" s="58">
        <v>14.53</v>
      </c>
      <c r="J35" s="59">
        <v>13.94</v>
      </c>
      <c r="K35" s="60">
        <v>14.87</v>
      </c>
      <c r="L35" s="61">
        <v>13.86</v>
      </c>
      <c r="M35" s="59">
        <v>13.05</v>
      </c>
      <c r="N35" s="61">
        <v>13.96</v>
      </c>
      <c r="O35" s="84">
        <v>1011</v>
      </c>
      <c r="P35" s="85">
        <v>864</v>
      </c>
      <c r="Q35" s="37">
        <v>1095</v>
      </c>
      <c r="R35" s="84">
        <v>774</v>
      </c>
      <c r="S35" s="85">
        <v>652</v>
      </c>
      <c r="T35" s="86">
        <v>933</v>
      </c>
      <c r="U35" s="62">
        <v>15485</v>
      </c>
      <c r="V35" s="63">
        <v>13207</v>
      </c>
      <c r="W35" s="64">
        <v>16776</v>
      </c>
      <c r="X35" s="62">
        <v>12580</v>
      </c>
      <c r="Y35" s="63">
        <v>10063</v>
      </c>
      <c r="Z35" s="64">
        <v>13504</v>
      </c>
    </row>
    <row r="36" spans="1:27" s="13" customFormat="1" ht="15.95" customHeight="1" x14ac:dyDescent="0.2">
      <c r="B36" s="519"/>
      <c r="C36" s="368" t="s">
        <v>56</v>
      </c>
      <c r="D36" s="560" t="s">
        <v>200</v>
      </c>
      <c r="E36" s="561"/>
      <c r="F36" s="80">
        <v>10.167</v>
      </c>
      <c r="G36" s="46">
        <v>2.5840000000000001</v>
      </c>
      <c r="H36" s="47">
        <v>7.5830000000000002</v>
      </c>
      <c r="I36" s="45">
        <v>15.01</v>
      </c>
      <c r="J36" s="46">
        <v>17.18</v>
      </c>
      <c r="K36" s="47">
        <v>14.27</v>
      </c>
      <c r="L36" s="15">
        <v>10.34</v>
      </c>
      <c r="M36" s="46">
        <v>13.4</v>
      </c>
      <c r="N36" s="15">
        <v>9.6300000000000008</v>
      </c>
      <c r="O36" s="35">
        <v>1342</v>
      </c>
      <c r="P36" s="36">
        <v>1452</v>
      </c>
      <c r="Q36" s="37">
        <v>1305</v>
      </c>
      <c r="R36" s="41">
        <v>933</v>
      </c>
      <c r="S36" s="36">
        <v>1069</v>
      </c>
      <c r="T36" s="38">
        <v>889</v>
      </c>
      <c r="U36" s="35">
        <v>20752</v>
      </c>
      <c r="V36" s="36">
        <v>22033</v>
      </c>
      <c r="W36" s="37">
        <v>20315</v>
      </c>
      <c r="X36" s="35">
        <v>14580</v>
      </c>
      <c r="Y36" s="36">
        <v>16725</v>
      </c>
      <c r="Z36" s="37">
        <v>14001</v>
      </c>
    </row>
    <row r="37" spans="1:27" s="13" customFormat="1" ht="15.95" customHeight="1" x14ac:dyDescent="0.2">
      <c r="B37" s="519"/>
      <c r="C37" s="368" t="s">
        <v>57</v>
      </c>
      <c r="D37" s="560" t="s">
        <v>199</v>
      </c>
      <c r="E37" s="561"/>
      <c r="F37" s="81">
        <v>1.2569999999999999</v>
      </c>
      <c r="G37" s="82">
        <v>0.71499999999999997</v>
      </c>
      <c r="H37" s="83">
        <v>0.54200000000000004</v>
      </c>
      <c r="I37" s="58">
        <v>8.34</v>
      </c>
      <c r="J37" s="59">
        <v>9.11</v>
      </c>
      <c r="K37" s="60">
        <v>7.32</v>
      </c>
      <c r="L37" s="61">
        <v>6.79</v>
      </c>
      <c r="M37" s="59">
        <v>8.7100000000000009</v>
      </c>
      <c r="N37" s="61">
        <v>6.04</v>
      </c>
      <c r="O37" s="84">
        <v>784</v>
      </c>
      <c r="P37" s="85">
        <v>818</v>
      </c>
      <c r="Q37" s="86">
        <v>740</v>
      </c>
      <c r="R37" s="84">
        <v>702</v>
      </c>
      <c r="S37" s="85">
        <v>776</v>
      </c>
      <c r="T37" s="86">
        <v>659</v>
      </c>
      <c r="U37" s="62">
        <v>11949</v>
      </c>
      <c r="V37" s="63">
        <v>12435</v>
      </c>
      <c r="W37" s="64">
        <v>11307</v>
      </c>
      <c r="X37" s="62">
        <v>10215</v>
      </c>
      <c r="Y37" s="63">
        <v>11550</v>
      </c>
      <c r="Z37" s="64">
        <v>9570</v>
      </c>
    </row>
    <row r="38" spans="1:27" s="13" customFormat="1" ht="15.95" customHeight="1" thickBot="1" x14ac:dyDescent="0.25">
      <c r="B38" s="520"/>
      <c r="C38" s="369" t="s">
        <v>58</v>
      </c>
      <c r="D38" s="562" t="s">
        <v>198</v>
      </c>
      <c r="E38" s="563"/>
      <c r="F38" s="66">
        <v>2.0489999999999999</v>
      </c>
      <c r="G38" s="67">
        <v>0.93</v>
      </c>
      <c r="H38" s="68">
        <v>1.119</v>
      </c>
      <c r="I38" s="66">
        <v>11.72</v>
      </c>
      <c r="J38" s="67">
        <v>11.45</v>
      </c>
      <c r="K38" s="68">
        <v>11.94</v>
      </c>
      <c r="L38" s="69">
        <v>11.23</v>
      </c>
      <c r="M38" s="67">
        <v>11.23</v>
      </c>
      <c r="N38" s="69">
        <v>11.22</v>
      </c>
      <c r="O38" s="87">
        <v>913</v>
      </c>
      <c r="P38" s="88">
        <v>831</v>
      </c>
      <c r="Q38" s="70">
        <v>981</v>
      </c>
      <c r="R38" s="87">
        <v>646</v>
      </c>
      <c r="S38" s="88">
        <v>706</v>
      </c>
      <c r="T38" s="70">
        <v>613</v>
      </c>
      <c r="U38" s="71">
        <v>13881</v>
      </c>
      <c r="V38" s="72">
        <v>12117</v>
      </c>
      <c r="W38" s="73">
        <v>15346</v>
      </c>
      <c r="X38" s="71">
        <v>9767</v>
      </c>
      <c r="Y38" s="72">
        <v>10282</v>
      </c>
      <c r="Z38" s="73">
        <v>9601</v>
      </c>
    </row>
    <row r="39" spans="1:27" ht="10.5" customHeight="1" x14ac:dyDescent="0.2">
      <c r="B39" s="587" t="s">
        <v>153</v>
      </c>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row>
    <row r="40" spans="1:27" ht="10.5" customHeight="1" x14ac:dyDescent="0.2">
      <c r="B40" s="361" t="s">
        <v>95</v>
      </c>
      <c r="C40" s="361"/>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spans="1:27" s="9" customFormat="1" ht="10.5" customHeight="1" x14ac:dyDescent="0.2">
      <c r="A41" s="2"/>
      <c r="B41" s="361" t="s">
        <v>78</v>
      </c>
      <c r="C41" s="361"/>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2"/>
    </row>
    <row r="42" spans="1:27" x14ac:dyDescent="0.2">
      <c r="B42" s="362"/>
      <c r="C42" s="361"/>
      <c r="D42" s="363"/>
      <c r="E42" s="363"/>
      <c r="F42" s="363"/>
      <c r="G42" s="363"/>
      <c r="H42" s="363"/>
      <c r="I42" s="363"/>
      <c r="J42" s="363"/>
      <c r="K42" s="363"/>
      <c r="L42" s="363"/>
      <c r="M42" s="363"/>
      <c r="N42" s="363"/>
      <c r="O42" s="363"/>
      <c r="P42" s="363"/>
      <c r="Q42" s="363"/>
      <c r="R42" s="363"/>
      <c r="S42" s="363"/>
      <c r="T42" s="363"/>
      <c r="U42" s="363"/>
      <c r="V42" s="363"/>
      <c r="W42" s="363"/>
      <c r="X42" s="363"/>
      <c r="Y42" s="363"/>
      <c r="Z42" s="363"/>
    </row>
    <row r="43" spans="1:27" x14ac:dyDescent="0.2">
      <c r="B43" s="362"/>
      <c r="C43" s="361"/>
      <c r="D43" s="363"/>
      <c r="E43" s="363"/>
      <c r="F43" s="363"/>
      <c r="G43" s="363"/>
      <c r="H43" s="363"/>
      <c r="I43" s="363"/>
      <c r="J43" s="363"/>
      <c r="K43" s="363"/>
      <c r="L43" s="363"/>
      <c r="M43" s="363"/>
      <c r="N43" s="363"/>
      <c r="O43" s="363"/>
      <c r="P43" s="363"/>
      <c r="Q43" s="363"/>
      <c r="R43" s="363"/>
      <c r="S43" s="363"/>
      <c r="T43" s="363"/>
      <c r="U43" s="363"/>
      <c r="V43" s="363"/>
      <c r="W43" s="363"/>
      <c r="X43" s="363"/>
      <c r="Y43" s="363"/>
      <c r="Z43" s="363"/>
    </row>
    <row r="44" spans="1:27" x14ac:dyDescent="0.2">
      <c r="B44" s="362"/>
      <c r="C44" s="361"/>
      <c r="D44" s="363"/>
      <c r="E44" s="363"/>
      <c r="F44" s="363"/>
      <c r="G44" s="363"/>
      <c r="H44" s="363"/>
      <c r="I44" s="363"/>
      <c r="J44" s="363"/>
      <c r="K44" s="363"/>
      <c r="L44" s="363"/>
      <c r="M44" s="363"/>
      <c r="N44" s="363"/>
      <c r="O44" s="363"/>
      <c r="P44" s="363"/>
      <c r="Q44" s="363"/>
      <c r="R44" s="363"/>
      <c r="S44" s="363"/>
      <c r="T44" s="363"/>
      <c r="U44" s="363"/>
      <c r="V44" s="363"/>
      <c r="W44" s="363"/>
      <c r="X44" s="363"/>
      <c r="Y44" s="363"/>
      <c r="Z44" s="363"/>
    </row>
    <row r="45" spans="1:27" x14ac:dyDescent="0.2">
      <c r="B45" s="362"/>
      <c r="C45" s="361"/>
      <c r="D45" s="363"/>
      <c r="E45" s="363"/>
      <c r="F45" s="363"/>
      <c r="G45" s="363"/>
      <c r="H45" s="363"/>
      <c r="I45" s="363"/>
      <c r="J45" s="363"/>
      <c r="K45" s="363"/>
      <c r="L45" s="363"/>
      <c r="M45" s="363"/>
      <c r="N45" s="363"/>
      <c r="O45" s="363"/>
      <c r="P45" s="363"/>
      <c r="Q45" s="363"/>
      <c r="R45" s="363"/>
      <c r="S45" s="363"/>
      <c r="T45" s="363"/>
      <c r="U45" s="363"/>
      <c r="V45" s="363"/>
      <c r="W45" s="363"/>
      <c r="X45" s="363"/>
      <c r="Y45" s="363"/>
      <c r="Z45" s="363"/>
    </row>
    <row r="46" spans="1:27" ht="10.5" customHeight="1" x14ac:dyDescent="0.2"/>
    <row r="47" spans="1:27" ht="10.5" customHeight="1" x14ac:dyDescent="0.2"/>
    <row r="48" spans="1:27" ht="10.5" customHeight="1" x14ac:dyDescent="0.2"/>
  </sheetData>
  <mergeCells count="41">
    <mergeCell ref="B2:Z2"/>
    <mergeCell ref="D38:E38"/>
    <mergeCell ref="B39:Z39"/>
    <mergeCell ref="C32:E32"/>
    <mergeCell ref="D33:E33"/>
    <mergeCell ref="C34:E34"/>
    <mergeCell ref="D35:E35"/>
    <mergeCell ref="D36:E36"/>
    <mergeCell ref="D37:E37"/>
    <mergeCell ref="D31:E31"/>
    <mergeCell ref="D25:E25"/>
    <mergeCell ref="D26:E26"/>
    <mergeCell ref="D27:E27"/>
    <mergeCell ref="D28:E28"/>
    <mergeCell ref="D29:E29"/>
    <mergeCell ref="D30:E30"/>
    <mergeCell ref="C21:E21"/>
    <mergeCell ref="D22:E22"/>
    <mergeCell ref="C23:E23"/>
    <mergeCell ref="D24:E24"/>
    <mergeCell ref="D15:E15"/>
    <mergeCell ref="D16:E16"/>
    <mergeCell ref="D17:E17"/>
    <mergeCell ref="D18:E18"/>
    <mergeCell ref="D19:E19"/>
    <mergeCell ref="D20:E20"/>
    <mergeCell ref="D14:E14"/>
    <mergeCell ref="B4:E6"/>
    <mergeCell ref="F4:H5"/>
    <mergeCell ref="I4:N4"/>
    <mergeCell ref="O4:T4"/>
    <mergeCell ref="B7:E7"/>
    <mergeCell ref="C8:E8"/>
    <mergeCell ref="D12:E12"/>
    <mergeCell ref="D13:E13"/>
    <mergeCell ref="U4:Z4"/>
    <mergeCell ref="I5:K5"/>
    <mergeCell ref="L5:N5"/>
    <mergeCell ref="O5:Q5"/>
    <mergeCell ref="U5:W5"/>
    <mergeCell ref="X5:Z5"/>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N48"/>
  <sheetViews>
    <sheetView showGridLines="0" zoomScaleNormal="100" workbookViewId="0"/>
  </sheetViews>
  <sheetFormatPr defaultColWidth="9.140625" defaultRowHeight="12" x14ac:dyDescent="0.2"/>
  <cols>
    <col min="1" max="1" width="1.85546875" style="13" customWidth="1"/>
    <col min="2" max="2" width="6.42578125" style="10" customWidth="1"/>
    <col min="3" max="3" width="6.85546875" style="10" customWidth="1"/>
    <col min="4" max="4" width="1.42578125" style="13" customWidth="1"/>
    <col min="5" max="5" width="46.140625" style="13" customWidth="1"/>
    <col min="6" max="6" width="12.85546875" style="13" customWidth="1"/>
    <col min="7" max="7" width="17" style="13" customWidth="1"/>
    <col min="8" max="8" width="12.85546875" style="13" customWidth="1"/>
    <col min="9" max="9" width="17.140625" style="13" customWidth="1"/>
    <col min="10" max="10" width="12.85546875" style="13" customWidth="1"/>
    <col min="11" max="11" width="18.140625" style="13" customWidth="1"/>
    <col min="12" max="16384" width="9.140625" style="13"/>
  </cols>
  <sheetData>
    <row r="1" spans="2:14" ht="6" customHeight="1" x14ac:dyDescent="0.2"/>
    <row r="2" spans="2:14" ht="24.95" customHeight="1" x14ac:dyDescent="0.2">
      <c r="B2" s="553" t="s">
        <v>122</v>
      </c>
      <c r="C2" s="553"/>
      <c r="D2" s="553"/>
      <c r="E2" s="553"/>
      <c r="F2" s="553"/>
      <c r="G2" s="553"/>
      <c r="H2" s="553"/>
      <c r="I2" s="553"/>
      <c r="J2" s="553"/>
      <c r="K2" s="553"/>
    </row>
    <row r="3" spans="2:14" ht="6.75" customHeight="1" thickBot="1" x14ac:dyDescent="0.25">
      <c r="E3" s="14"/>
    </row>
    <row r="4" spans="2:14" ht="15" customHeight="1" thickBot="1" x14ac:dyDescent="0.25">
      <c r="B4" s="567" t="s">
        <v>34</v>
      </c>
      <c r="C4" s="568"/>
      <c r="D4" s="568"/>
      <c r="E4" s="569"/>
      <c r="F4" s="623" t="s">
        <v>66</v>
      </c>
      <c r="G4" s="624"/>
      <c r="H4" s="624"/>
      <c r="I4" s="624"/>
      <c r="J4" s="624"/>
      <c r="K4" s="625"/>
    </row>
    <row r="5" spans="2:14" ht="21.95" customHeight="1" thickBot="1" x14ac:dyDescent="0.25">
      <c r="B5" s="576"/>
      <c r="C5" s="577"/>
      <c r="D5" s="577"/>
      <c r="E5" s="578"/>
      <c r="F5" s="567" t="s">
        <v>3</v>
      </c>
      <c r="G5" s="569"/>
      <c r="H5" s="567" t="s">
        <v>67</v>
      </c>
      <c r="I5" s="569"/>
      <c r="J5" s="567" t="s">
        <v>68</v>
      </c>
      <c r="K5" s="569"/>
    </row>
    <row r="6" spans="2:14" ht="53.25" customHeight="1" thickBot="1" x14ac:dyDescent="0.25">
      <c r="B6" s="570"/>
      <c r="C6" s="571"/>
      <c r="D6" s="571"/>
      <c r="E6" s="572"/>
      <c r="F6" s="112" t="s">
        <v>31</v>
      </c>
      <c r="G6" s="112" t="s">
        <v>32</v>
      </c>
      <c r="H6" s="112" t="s">
        <v>31</v>
      </c>
      <c r="I6" s="112" t="s">
        <v>32</v>
      </c>
      <c r="J6" s="112" t="s">
        <v>31</v>
      </c>
      <c r="K6" s="112" t="s">
        <v>32</v>
      </c>
    </row>
    <row r="7" spans="2:14" ht="24.75" customHeight="1" x14ac:dyDescent="0.2">
      <c r="B7" s="645" t="s">
        <v>241</v>
      </c>
      <c r="C7" s="646"/>
      <c r="D7" s="646"/>
      <c r="E7" s="654"/>
      <c r="F7" s="115">
        <v>39.380000000000003</v>
      </c>
      <c r="G7" s="116">
        <v>39.57</v>
      </c>
      <c r="H7" s="115">
        <v>38.81</v>
      </c>
      <c r="I7" s="116">
        <v>38.9</v>
      </c>
      <c r="J7" s="115">
        <v>0.56999999999999995</v>
      </c>
      <c r="K7" s="103">
        <v>0.67</v>
      </c>
      <c r="M7" s="48"/>
      <c r="N7" s="48"/>
    </row>
    <row r="8" spans="2:14" ht="24.75" customHeight="1" x14ac:dyDescent="0.2">
      <c r="B8" s="30" t="s">
        <v>35</v>
      </c>
      <c r="C8" s="582" t="s">
        <v>176</v>
      </c>
      <c r="D8" s="582"/>
      <c r="E8" s="583"/>
      <c r="F8" s="104">
        <v>40.049999999999997</v>
      </c>
      <c r="G8" s="106">
        <v>40.07</v>
      </c>
      <c r="H8" s="104">
        <v>39.459999999999994</v>
      </c>
      <c r="I8" s="106">
        <v>39.51</v>
      </c>
      <c r="J8" s="104">
        <v>0.59</v>
      </c>
      <c r="K8" s="106">
        <v>0.56000000000000005</v>
      </c>
      <c r="M8" s="48"/>
      <c r="N8" s="48"/>
    </row>
    <row r="9" spans="2:14" ht="16.5" customHeight="1" x14ac:dyDescent="0.2">
      <c r="B9" s="30" t="s">
        <v>36</v>
      </c>
      <c r="C9" s="39" t="s">
        <v>13</v>
      </c>
      <c r="D9" s="39"/>
      <c r="E9" s="337"/>
      <c r="F9" s="104">
        <v>40.31</v>
      </c>
      <c r="G9" s="106">
        <v>40.29</v>
      </c>
      <c r="H9" s="104">
        <v>39.650000000000006</v>
      </c>
      <c r="I9" s="106">
        <v>39.58</v>
      </c>
      <c r="J9" s="104">
        <v>0.66</v>
      </c>
      <c r="K9" s="106">
        <v>0.71</v>
      </c>
      <c r="M9" s="48"/>
      <c r="N9" s="48"/>
    </row>
    <row r="10" spans="2:14" ht="14.25" customHeight="1" x14ac:dyDescent="0.2">
      <c r="B10" s="30"/>
      <c r="C10" s="364" t="s">
        <v>37</v>
      </c>
      <c r="D10" s="39" t="s">
        <v>204</v>
      </c>
      <c r="E10" s="337"/>
      <c r="F10" s="104">
        <v>40.54</v>
      </c>
      <c r="G10" s="106">
        <v>39.68</v>
      </c>
      <c r="H10" s="104">
        <v>39.51</v>
      </c>
      <c r="I10" s="106">
        <v>38.159999999999997</v>
      </c>
      <c r="J10" s="104">
        <v>1.03</v>
      </c>
      <c r="K10" s="106">
        <v>1.52</v>
      </c>
      <c r="M10" s="48"/>
      <c r="N10" s="48"/>
    </row>
    <row r="11" spans="2:14" ht="12.75" customHeight="1" x14ac:dyDescent="0.2">
      <c r="B11" s="30"/>
      <c r="C11" s="364" t="s">
        <v>14</v>
      </c>
      <c r="D11" s="39" t="s">
        <v>205</v>
      </c>
      <c r="E11" s="337"/>
      <c r="F11" s="104">
        <v>40.36</v>
      </c>
      <c r="G11" s="106">
        <v>40.340000000000003</v>
      </c>
      <c r="H11" s="104">
        <v>39.71</v>
      </c>
      <c r="I11" s="106">
        <v>39.67</v>
      </c>
      <c r="J11" s="104">
        <v>0.65</v>
      </c>
      <c r="K11" s="106">
        <v>0.67</v>
      </c>
      <c r="M11" s="48"/>
      <c r="N11" s="48"/>
    </row>
    <row r="12" spans="2:14" ht="13.5" customHeight="1" x14ac:dyDescent="0.2">
      <c r="B12" s="42"/>
      <c r="C12" s="365" t="s">
        <v>38</v>
      </c>
      <c r="D12" s="554" t="s">
        <v>186</v>
      </c>
      <c r="E12" s="555"/>
      <c r="F12" s="104">
        <v>40.549999999999997</v>
      </c>
      <c r="G12" s="106">
        <v>40.229999999999997</v>
      </c>
      <c r="H12" s="104">
        <v>39.68</v>
      </c>
      <c r="I12" s="106">
        <v>39.739999999999995</v>
      </c>
      <c r="J12" s="104">
        <v>0.87</v>
      </c>
      <c r="K12" s="106">
        <v>0.49</v>
      </c>
      <c r="M12" s="48"/>
      <c r="N12" s="48"/>
    </row>
    <row r="13" spans="2:14" ht="21.75" customHeight="1" x14ac:dyDescent="0.2">
      <c r="B13" s="42"/>
      <c r="C13" s="366" t="s">
        <v>39</v>
      </c>
      <c r="D13" s="556" t="s">
        <v>190</v>
      </c>
      <c r="E13" s="557"/>
      <c r="F13" s="104">
        <v>40.049999999999997</v>
      </c>
      <c r="G13" s="106">
        <v>40.090000000000003</v>
      </c>
      <c r="H13" s="104">
        <v>39.76</v>
      </c>
      <c r="I13" s="106">
        <v>39.760000000000005</v>
      </c>
      <c r="J13" s="104">
        <v>0.28999999999999998</v>
      </c>
      <c r="K13" s="106">
        <v>0.33</v>
      </c>
      <c r="M13" s="48"/>
      <c r="N13" s="48"/>
    </row>
    <row r="14" spans="2:14" ht="21.75" customHeight="1" x14ac:dyDescent="0.2">
      <c r="B14" s="42"/>
      <c r="C14" s="366" t="s">
        <v>40</v>
      </c>
      <c r="D14" s="556" t="s">
        <v>209</v>
      </c>
      <c r="E14" s="557"/>
      <c r="F14" s="104">
        <v>40.409999999999997</v>
      </c>
      <c r="G14" s="106">
        <v>39.42</v>
      </c>
      <c r="H14" s="104">
        <v>39.43</v>
      </c>
      <c r="I14" s="106">
        <v>38.79</v>
      </c>
      <c r="J14" s="104">
        <v>0.98</v>
      </c>
      <c r="K14" s="106">
        <v>0.63</v>
      </c>
      <c r="M14" s="48"/>
      <c r="N14" s="48"/>
    </row>
    <row r="15" spans="2:14" ht="21.75" customHeight="1" x14ac:dyDescent="0.2">
      <c r="B15" s="42"/>
      <c r="C15" s="366" t="s">
        <v>41</v>
      </c>
      <c r="D15" s="556" t="s">
        <v>191</v>
      </c>
      <c r="E15" s="557"/>
      <c r="F15" s="104">
        <v>40.270000000000003</v>
      </c>
      <c r="G15" s="106">
        <v>40.159999999999997</v>
      </c>
      <c r="H15" s="104">
        <v>39.56</v>
      </c>
      <c r="I15" s="106">
        <v>39.529999999999994</v>
      </c>
      <c r="J15" s="104">
        <v>0.71</v>
      </c>
      <c r="K15" s="106">
        <v>0.63</v>
      </c>
      <c r="M15" s="48"/>
      <c r="N15" s="48"/>
    </row>
    <row r="16" spans="2:14" ht="21.75" customHeight="1" x14ac:dyDescent="0.2">
      <c r="B16" s="42"/>
      <c r="C16" s="366" t="s">
        <v>42</v>
      </c>
      <c r="D16" s="556" t="s">
        <v>210</v>
      </c>
      <c r="E16" s="557"/>
      <c r="F16" s="104">
        <v>40.44</v>
      </c>
      <c r="G16" s="106">
        <v>40.869999999999997</v>
      </c>
      <c r="H16" s="104">
        <v>39.79</v>
      </c>
      <c r="I16" s="106">
        <v>39.669999999999995</v>
      </c>
      <c r="J16" s="104">
        <v>0.65</v>
      </c>
      <c r="K16" s="106">
        <v>1.2</v>
      </c>
      <c r="M16" s="48"/>
      <c r="N16" s="48"/>
    </row>
    <row r="17" spans="2:14" ht="21.75" customHeight="1" x14ac:dyDescent="0.2">
      <c r="B17" s="42"/>
      <c r="C17" s="366" t="s">
        <v>43</v>
      </c>
      <c r="D17" s="556" t="s">
        <v>192</v>
      </c>
      <c r="E17" s="557"/>
      <c r="F17" s="104">
        <v>40.68</v>
      </c>
      <c r="G17" s="106">
        <v>40.33</v>
      </c>
      <c r="H17" s="104">
        <v>39.72</v>
      </c>
      <c r="I17" s="106">
        <v>39.449999999999996</v>
      </c>
      <c r="J17" s="104">
        <v>0.96</v>
      </c>
      <c r="K17" s="106">
        <v>0.88</v>
      </c>
      <c r="M17" s="48"/>
      <c r="N17" s="48"/>
    </row>
    <row r="18" spans="2:14" ht="21.75" customHeight="1" x14ac:dyDescent="0.2">
      <c r="B18" s="42"/>
      <c r="C18" s="366" t="s">
        <v>44</v>
      </c>
      <c r="D18" s="556" t="s">
        <v>211</v>
      </c>
      <c r="E18" s="557"/>
      <c r="F18" s="104">
        <v>40.5</v>
      </c>
      <c r="G18" s="106">
        <v>41.13</v>
      </c>
      <c r="H18" s="104">
        <v>39.76</v>
      </c>
      <c r="I18" s="106">
        <v>39.67</v>
      </c>
      <c r="J18" s="104">
        <v>0.74</v>
      </c>
      <c r="K18" s="106">
        <v>1.46</v>
      </c>
      <c r="M18" s="48"/>
      <c r="N18" s="48"/>
    </row>
    <row r="19" spans="2:14" ht="21" customHeight="1" x14ac:dyDescent="0.2">
      <c r="B19" s="42"/>
      <c r="C19" s="366" t="s">
        <v>45</v>
      </c>
      <c r="D19" s="556" t="s">
        <v>212</v>
      </c>
      <c r="E19" s="557"/>
      <c r="F19" s="104">
        <v>40.28</v>
      </c>
      <c r="G19" s="106">
        <v>41.5</v>
      </c>
      <c r="H19" s="104">
        <v>39.770000000000003</v>
      </c>
      <c r="I19" s="106">
        <v>39.81</v>
      </c>
      <c r="J19" s="104">
        <v>0.51</v>
      </c>
      <c r="K19" s="106">
        <v>1.69</v>
      </c>
      <c r="M19" s="48"/>
      <c r="N19" s="48"/>
    </row>
    <row r="20" spans="2:14" ht="21.75" customHeight="1" x14ac:dyDescent="0.2">
      <c r="B20" s="42"/>
      <c r="C20" s="366">
        <v>33</v>
      </c>
      <c r="D20" s="556" t="s">
        <v>213</v>
      </c>
      <c r="E20" s="557"/>
      <c r="F20" s="104">
        <v>40.94</v>
      </c>
      <c r="G20" s="106">
        <v>40.299999999999997</v>
      </c>
      <c r="H20" s="104">
        <v>39.76</v>
      </c>
      <c r="I20" s="106">
        <v>39.82</v>
      </c>
      <c r="J20" s="104">
        <v>1.18</v>
      </c>
      <c r="K20" s="106">
        <v>0.48</v>
      </c>
      <c r="M20" s="48"/>
      <c r="N20" s="48"/>
    </row>
    <row r="21" spans="2:14" ht="21.75" customHeight="1" x14ac:dyDescent="0.2">
      <c r="B21" s="30" t="s">
        <v>46</v>
      </c>
      <c r="C21" s="558" t="s">
        <v>206</v>
      </c>
      <c r="D21" s="558"/>
      <c r="E21" s="559"/>
      <c r="F21" s="104">
        <v>39.270000000000003</v>
      </c>
      <c r="G21" s="106">
        <v>40.119999999999997</v>
      </c>
      <c r="H21" s="104">
        <v>38.480000000000004</v>
      </c>
      <c r="I21" s="106">
        <v>39.29</v>
      </c>
      <c r="J21" s="104">
        <v>0.79</v>
      </c>
      <c r="K21" s="106">
        <v>0.83</v>
      </c>
      <c r="M21" s="48"/>
      <c r="N21" s="48"/>
    </row>
    <row r="22" spans="2:14" ht="20.25" customHeight="1" x14ac:dyDescent="0.2">
      <c r="B22" s="42"/>
      <c r="C22" s="364" t="s">
        <v>102</v>
      </c>
      <c r="D22" s="558" t="s">
        <v>103</v>
      </c>
      <c r="E22" s="559"/>
      <c r="F22" s="104">
        <v>38.74</v>
      </c>
      <c r="G22" s="106">
        <v>38.770000000000003</v>
      </c>
      <c r="H22" s="104">
        <v>38.020000000000003</v>
      </c>
      <c r="I22" s="106">
        <v>38.57</v>
      </c>
      <c r="J22" s="104">
        <v>0.72</v>
      </c>
      <c r="K22" s="106">
        <v>0.2</v>
      </c>
      <c r="M22" s="48"/>
      <c r="N22" s="48"/>
    </row>
    <row r="23" spans="2:14" ht="20.25" customHeight="1" x14ac:dyDescent="0.2">
      <c r="B23" s="42"/>
      <c r="C23" s="364" t="s">
        <v>7</v>
      </c>
      <c r="D23" s="558" t="s">
        <v>208</v>
      </c>
      <c r="E23" s="559"/>
      <c r="F23" s="104">
        <v>39.520000000000003</v>
      </c>
      <c r="G23" s="106">
        <v>40.21</v>
      </c>
      <c r="H23" s="104">
        <v>38.690000000000005</v>
      </c>
      <c r="I23" s="106">
        <v>39.33</v>
      </c>
      <c r="J23" s="104">
        <v>0.83</v>
      </c>
      <c r="K23" s="106">
        <v>0.88</v>
      </c>
      <c r="M23" s="48"/>
      <c r="N23" s="48"/>
    </row>
    <row r="24" spans="2:14" ht="14.1" customHeight="1" x14ac:dyDescent="0.2">
      <c r="B24" s="30"/>
      <c r="C24" s="39" t="s">
        <v>105</v>
      </c>
      <c r="D24" s="558" t="s">
        <v>16</v>
      </c>
      <c r="E24" s="559"/>
      <c r="F24" s="104">
        <v>40.4</v>
      </c>
      <c r="G24" s="106">
        <v>39.81</v>
      </c>
      <c r="H24" s="104">
        <v>39.69</v>
      </c>
      <c r="I24" s="106">
        <v>39.74</v>
      </c>
      <c r="J24" s="104">
        <v>0.71</v>
      </c>
      <c r="K24" s="106">
        <v>7.0000000000000007E-2</v>
      </c>
      <c r="M24" s="48"/>
      <c r="N24" s="48"/>
    </row>
    <row r="25" spans="2:14" ht="14.1" customHeight="1" x14ac:dyDescent="0.2">
      <c r="B25" s="107" t="s">
        <v>47</v>
      </c>
      <c r="C25" s="39" t="s">
        <v>17</v>
      </c>
      <c r="D25" s="39"/>
      <c r="E25" s="337"/>
      <c r="F25" s="104">
        <v>39.869999999999997</v>
      </c>
      <c r="G25" s="106">
        <v>40</v>
      </c>
      <c r="H25" s="104">
        <v>39.33</v>
      </c>
      <c r="I25" s="106">
        <v>39.43</v>
      </c>
      <c r="J25" s="104">
        <v>0.54</v>
      </c>
      <c r="K25" s="106">
        <v>0.56999999999999995</v>
      </c>
      <c r="M25" s="48"/>
      <c r="N25" s="48"/>
    </row>
    <row r="26" spans="2:14" ht="14.1" customHeight="1" x14ac:dyDescent="0.2">
      <c r="B26" s="30"/>
      <c r="C26" s="364" t="s">
        <v>18</v>
      </c>
      <c r="D26" s="558" t="s">
        <v>203</v>
      </c>
      <c r="E26" s="559"/>
      <c r="F26" s="104">
        <v>40.01</v>
      </c>
      <c r="G26" s="106">
        <v>39.840000000000003</v>
      </c>
      <c r="H26" s="104">
        <v>39.72</v>
      </c>
      <c r="I26" s="106">
        <v>39.520000000000003</v>
      </c>
      <c r="J26" s="104">
        <v>0.28999999999999998</v>
      </c>
      <c r="K26" s="106">
        <v>0.32</v>
      </c>
      <c r="M26" s="48"/>
      <c r="N26" s="48"/>
    </row>
    <row r="27" spans="2:14" ht="16.5" customHeight="1" x14ac:dyDescent="0.2">
      <c r="B27" s="30"/>
      <c r="C27" s="367">
        <v>45</v>
      </c>
      <c r="D27" s="556" t="s">
        <v>187</v>
      </c>
      <c r="E27" s="557"/>
      <c r="F27" s="104">
        <v>39.869999999999997</v>
      </c>
      <c r="G27" s="106">
        <v>39.880000000000003</v>
      </c>
      <c r="H27" s="104">
        <v>39.699999999999996</v>
      </c>
      <c r="I27" s="106">
        <v>39.81</v>
      </c>
      <c r="J27" s="104">
        <v>0.17</v>
      </c>
      <c r="K27" s="106">
        <v>7.0000000000000007E-2</v>
      </c>
      <c r="M27" s="48"/>
      <c r="N27" s="48"/>
    </row>
    <row r="28" spans="2:14" ht="21.75" customHeight="1" x14ac:dyDescent="0.2">
      <c r="B28" s="30"/>
      <c r="C28" s="367">
        <v>46</v>
      </c>
      <c r="D28" s="556" t="s">
        <v>189</v>
      </c>
      <c r="E28" s="557"/>
      <c r="F28" s="104">
        <v>40.08</v>
      </c>
      <c r="G28" s="106">
        <v>39.630000000000003</v>
      </c>
      <c r="H28" s="104">
        <v>39.69</v>
      </c>
      <c r="I28" s="106">
        <v>39.46</v>
      </c>
      <c r="J28" s="104">
        <v>0.39</v>
      </c>
      <c r="K28" s="106">
        <v>0.17</v>
      </c>
      <c r="M28" s="48"/>
      <c r="N28" s="48"/>
    </row>
    <row r="29" spans="2:14" ht="16.5" customHeight="1" x14ac:dyDescent="0.2">
      <c r="B29" s="30"/>
      <c r="C29" s="367">
        <v>47</v>
      </c>
      <c r="D29" s="556" t="s">
        <v>188</v>
      </c>
      <c r="E29" s="557"/>
      <c r="F29" s="104">
        <v>40.01</v>
      </c>
      <c r="G29" s="106">
        <v>40.020000000000003</v>
      </c>
      <c r="H29" s="104">
        <v>39.76</v>
      </c>
      <c r="I29" s="106">
        <v>39.53</v>
      </c>
      <c r="J29" s="104">
        <v>0.25</v>
      </c>
      <c r="K29" s="106">
        <v>0.49</v>
      </c>
      <c r="M29" s="48"/>
      <c r="N29" s="48"/>
    </row>
    <row r="30" spans="2:14" ht="13.5" customHeight="1" x14ac:dyDescent="0.2">
      <c r="B30" s="30"/>
      <c r="C30" s="364" t="s">
        <v>1</v>
      </c>
      <c r="D30" s="558" t="str">
        <f>"Transportes e armazenagem"</f>
        <v>Transportes e armazenagem</v>
      </c>
      <c r="E30" s="559"/>
      <c r="F30" s="104">
        <v>40.71</v>
      </c>
      <c r="G30" s="106">
        <v>40.03</v>
      </c>
      <c r="H30" s="104">
        <v>39.230000000000004</v>
      </c>
      <c r="I30" s="106">
        <v>39.200000000000003</v>
      </c>
      <c r="J30" s="104">
        <v>1.48</v>
      </c>
      <c r="K30" s="106">
        <v>0.83</v>
      </c>
      <c r="M30" s="48"/>
      <c r="N30" s="48"/>
    </row>
    <row r="31" spans="2:14" ht="13.5" customHeight="1" x14ac:dyDescent="0.2">
      <c r="B31" s="30"/>
      <c r="C31" s="364" t="s">
        <v>19</v>
      </c>
      <c r="D31" s="558" t="s">
        <v>201</v>
      </c>
      <c r="E31" s="559"/>
      <c r="F31" s="104">
        <v>40.22</v>
      </c>
      <c r="G31" s="106">
        <v>40.32</v>
      </c>
      <c r="H31" s="104">
        <v>39.72</v>
      </c>
      <c r="I31" s="106">
        <v>39.67</v>
      </c>
      <c r="J31" s="104">
        <v>0.5</v>
      </c>
      <c r="K31" s="106">
        <v>0.65</v>
      </c>
      <c r="M31" s="48"/>
      <c r="N31" s="48"/>
    </row>
    <row r="32" spans="2:14" ht="13.5" customHeight="1" x14ac:dyDescent="0.2">
      <c r="B32" s="30"/>
      <c r="C32" s="364" t="s">
        <v>20</v>
      </c>
      <c r="D32" s="558" t="str">
        <f>"Actividades de informação e de comunicação "</f>
        <v xml:space="preserve">Actividades de informação e de comunicação </v>
      </c>
      <c r="E32" s="559"/>
      <c r="F32" s="104">
        <v>39.520000000000003</v>
      </c>
      <c r="G32" s="106">
        <v>39.82</v>
      </c>
      <c r="H32" s="104">
        <v>39.300000000000004</v>
      </c>
      <c r="I32" s="106">
        <v>39.49</v>
      </c>
      <c r="J32" s="104">
        <v>0.22</v>
      </c>
      <c r="K32" s="106">
        <v>0.33</v>
      </c>
      <c r="M32" s="48"/>
      <c r="N32" s="48"/>
    </row>
    <row r="33" spans="2:14" ht="20.100000000000001" customHeight="1" x14ac:dyDescent="0.2">
      <c r="B33" s="30"/>
      <c r="C33" s="367" t="s">
        <v>50</v>
      </c>
      <c r="D33" s="556" t="s">
        <v>196</v>
      </c>
      <c r="E33" s="557"/>
      <c r="F33" s="104">
        <v>38.619999999999997</v>
      </c>
      <c r="G33" s="106">
        <v>38.6</v>
      </c>
      <c r="H33" s="104">
        <v>38.529999999999994</v>
      </c>
      <c r="I33" s="106">
        <v>38.6</v>
      </c>
      <c r="J33" s="104">
        <v>0.09</v>
      </c>
      <c r="K33" s="106">
        <v>0</v>
      </c>
      <c r="M33" s="48"/>
      <c r="N33" s="48"/>
    </row>
    <row r="34" spans="2:14" ht="16.5" customHeight="1" x14ac:dyDescent="0.2">
      <c r="B34" s="30"/>
      <c r="C34" s="367" t="s">
        <v>51</v>
      </c>
      <c r="D34" s="556" t="s">
        <v>194</v>
      </c>
      <c r="E34" s="557"/>
      <c r="F34" s="104">
        <v>38.03</v>
      </c>
      <c r="G34" s="106">
        <v>39.01</v>
      </c>
      <c r="H34" s="104">
        <v>37.450000000000003</v>
      </c>
      <c r="I34" s="106">
        <v>38.79</v>
      </c>
      <c r="J34" s="104">
        <v>0.57999999999999996</v>
      </c>
      <c r="K34" s="106">
        <v>0.22</v>
      </c>
      <c r="M34" s="48"/>
      <c r="N34" s="48"/>
    </row>
    <row r="35" spans="2:14" ht="16.5" customHeight="1" x14ac:dyDescent="0.2">
      <c r="B35" s="30"/>
      <c r="C35" s="367" t="s">
        <v>52</v>
      </c>
      <c r="D35" s="556" t="s">
        <v>197</v>
      </c>
      <c r="E35" s="557"/>
      <c r="F35" s="104">
        <v>39.89</v>
      </c>
      <c r="G35" s="106">
        <v>40.11</v>
      </c>
      <c r="H35" s="104">
        <v>39.72</v>
      </c>
      <c r="I35" s="106">
        <v>39.72</v>
      </c>
      <c r="J35" s="104">
        <v>0.17</v>
      </c>
      <c r="K35" s="106">
        <v>0.39</v>
      </c>
      <c r="M35" s="48"/>
      <c r="N35" s="48"/>
    </row>
    <row r="36" spans="2:14" ht="18" customHeight="1" x14ac:dyDescent="0.2">
      <c r="B36" s="30"/>
      <c r="C36" s="364" t="s">
        <v>21</v>
      </c>
      <c r="D36" s="558" t="s">
        <v>215</v>
      </c>
      <c r="E36" s="559"/>
      <c r="F36" s="104">
        <v>35.590000000000003</v>
      </c>
      <c r="G36" s="106">
        <v>37.57</v>
      </c>
      <c r="H36" s="104">
        <v>35.5</v>
      </c>
      <c r="I36" s="106">
        <v>37.26</v>
      </c>
      <c r="J36" s="104">
        <v>0.09</v>
      </c>
      <c r="K36" s="106">
        <v>0.31</v>
      </c>
      <c r="M36" s="48"/>
      <c r="N36" s="48"/>
    </row>
    <row r="37" spans="2:14" ht="16.5" customHeight="1" x14ac:dyDescent="0.2">
      <c r="B37" s="30"/>
      <c r="C37" s="367">
        <v>64</v>
      </c>
      <c r="D37" s="556" t="s">
        <v>193</v>
      </c>
      <c r="E37" s="557"/>
      <c r="F37" s="104">
        <v>35.520000000000003</v>
      </c>
      <c r="G37" s="106">
        <v>36.99</v>
      </c>
      <c r="H37" s="104">
        <v>35.410000000000004</v>
      </c>
      <c r="I37" s="106">
        <v>36.81</v>
      </c>
      <c r="J37" s="104">
        <v>0.11</v>
      </c>
      <c r="K37" s="106">
        <v>0.18</v>
      </c>
      <c r="M37" s="48"/>
      <c r="N37" s="48"/>
    </row>
    <row r="38" spans="2:14" ht="21.95" customHeight="1" x14ac:dyDescent="0.2">
      <c r="B38" s="30"/>
      <c r="C38" s="367" t="s">
        <v>53</v>
      </c>
      <c r="D38" s="556" t="s">
        <v>207</v>
      </c>
      <c r="E38" s="557"/>
      <c r="F38" s="104">
        <v>35.85</v>
      </c>
      <c r="G38" s="106">
        <v>39.26</v>
      </c>
      <c r="H38" s="104">
        <v>35.82</v>
      </c>
      <c r="I38" s="106">
        <v>38.57</v>
      </c>
      <c r="J38" s="104">
        <v>0.03</v>
      </c>
      <c r="K38" s="106">
        <v>0.69</v>
      </c>
      <c r="M38" s="48"/>
      <c r="N38" s="48"/>
    </row>
    <row r="39" spans="2:14" ht="19.5" customHeight="1" x14ac:dyDescent="0.2">
      <c r="B39" s="30" t="s">
        <v>54</v>
      </c>
      <c r="C39" s="560" t="s">
        <v>214</v>
      </c>
      <c r="D39" s="560"/>
      <c r="E39" s="561"/>
      <c r="F39" s="104">
        <v>39.549999999999997</v>
      </c>
      <c r="G39" s="106">
        <v>39.57</v>
      </c>
      <c r="H39" s="104">
        <v>39.369999999999997</v>
      </c>
      <c r="I39" s="106">
        <v>39.4</v>
      </c>
      <c r="J39" s="104">
        <v>0.18</v>
      </c>
      <c r="K39" s="106">
        <v>0.17</v>
      </c>
      <c r="M39" s="48"/>
      <c r="N39" s="48"/>
    </row>
    <row r="40" spans="2:14" ht="20.100000000000001" customHeight="1" x14ac:dyDescent="0.2">
      <c r="B40" s="30"/>
      <c r="C40" s="364" t="s">
        <v>23</v>
      </c>
      <c r="D40" s="564" t="s">
        <v>202</v>
      </c>
      <c r="E40" s="565"/>
      <c r="F40" s="104">
        <v>40.53</v>
      </c>
      <c r="G40" s="106">
        <v>40.67</v>
      </c>
      <c r="H40" s="104">
        <v>39.590000000000003</v>
      </c>
      <c r="I40" s="106">
        <v>39.64</v>
      </c>
      <c r="J40" s="104">
        <v>0.94</v>
      </c>
      <c r="K40" s="106">
        <v>1.03</v>
      </c>
      <c r="M40" s="48"/>
      <c r="N40" s="48"/>
    </row>
    <row r="41" spans="2:14" ht="24" customHeight="1" x14ac:dyDescent="0.2">
      <c r="B41" s="30" t="s">
        <v>48</v>
      </c>
      <c r="C41" s="558" t="s">
        <v>174</v>
      </c>
      <c r="D41" s="558"/>
      <c r="E41" s="559"/>
      <c r="F41" s="104">
        <v>37.36</v>
      </c>
      <c r="G41" s="106">
        <v>38.04</v>
      </c>
      <c r="H41" s="104">
        <v>36.86</v>
      </c>
      <c r="I41" s="106">
        <v>37.04</v>
      </c>
      <c r="J41" s="104">
        <v>0.5</v>
      </c>
      <c r="K41" s="106">
        <v>1</v>
      </c>
      <c r="M41" s="48"/>
      <c r="N41" s="48"/>
    </row>
    <row r="42" spans="2:14" ht="15.75" customHeight="1" x14ac:dyDescent="0.2">
      <c r="B42" s="42"/>
      <c r="C42" s="368" t="s">
        <v>55</v>
      </c>
      <c r="D42" s="560" t="s">
        <v>22</v>
      </c>
      <c r="E42" s="561"/>
      <c r="F42" s="104">
        <v>36.07</v>
      </c>
      <c r="G42" s="106">
        <v>36.86</v>
      </c>
      <c r="H42" s="104">
        <v>36.049999999999997</v>
      </c>
      <c r="I42" s="106">
        <v>36.78</v>
      </c>
      <c r="J42" s="104">
        <v>0.02</v>
      </c>
      <c r="K42" s="106">
        <v>0.08</v>
      </c>
      <c r="M42" s="48"/>
      <c r="N42" s="48"/>
    </row>
    <row r="43" spans="2:14" ht="12" customHeight="1" x14ac:dyDescent="0.2">
      <c r="B43" s="42"/>
      <c r="C43" s="368" t="s">
        <v>56</v>
      </c>
      <c r="D43" s="560" t="s">
        <v>200</v>
      </c>
      <c r="E43" s="561"/>
      <c r="F43" s="104">
        <v>38.270000000000003</v>
      </c>
      <c r="G43" s="106">
        <v>38.270000000000003</v>
      </c>
      <c r="H43" s="104">
        <v>37.32</v>
      </c>
      <c r="I43" s="106">
        <v>36.860000000000007</v>
      </c>
      <c r="J43" s="104">
        <v>0.95</v>
      </c>
      <c r="K43" s="106">
        <v>1.41</v>
      </c>
      <c r="M43" s="48"/>
      <c r="N43" s="48"/>
    </row>
    <row r="44" spans="2:14" ht="12" customHeight="1" x14ac:dyDescent="0.2">
      <c r="B44" s="42"/>
      <c r="C44" s="368" t="s">
        <v>57</v>
      </c>
      <c r="D44" s="560" t="s">
        <v>199</v>
      </c>
      <c r="E44" s="561"/>
      <c r="F44" s="104">
        <v>39.15</v>
      </c>
      <c r="G44" s="106">
        <v>38.65</v>
      </c>
      <c r="H44" s="104">
        <v>38.93</v>
      </c>
      <c r="I44" s="106">
        <v>38.549999999999997</v>
      </c>
      <c r="J44" s="104">
        <v>0.22</v>
      </c>
      <c r="K44" s="106">
        <v>0.1</v>
      </c>
      <c r="M44" s="48"/>
      <c r="N44" s="48"/>
    </row>
    <row r="45" spans="2:14" ht="15.75" customHeight="1" thickBot="1" x14ac:dyDescent="0.25">
      <c r="B45" s="65"/>
      <c r="C45" s="369" t="s">
        <v>58</v>
      </c>
      <c r="D45" s="562" t="s">
        <v>198</v>
      </c>
      <c r="E45" s="563"/>
      <c r="F45" s="113">
        <v>38.340000000000003</v>
      </c>
      <c r="G45" s="114">
        <v>38.79</v>
      </c>
      <c r="H45" s="113">
        <v>38.17</v>
      </c>
      <c r="I45" s="114">
        <v>38.6</v>
      </c>
      <c r="J45" s="113">
        <v>0.17</v>
      </c>
      <c r="K45" s="114">
        <v>0.19</v>
      </c>
      <c r="M45" s="48"/>
      <c r="N45" s="48"/>
    </row>
    <row r="46" spans="2:14" ht="10.5" customHeight="1" x14ac:dyDescent="0.2">
      <c r="B46" s="648" t="s">
        <v>100</v>
      </c>
      <c r="C46" s="648"/>
      <c r="D46" s="648"/>
      <c r="E46" s="648"/>
      <c r="F46" s="648"/>
      <c r="G46" s="648"/>
      <c r="H46" s="648"/>
      <c r="I46" s="648"/>
      <c r="J46" s="648"/>
      <c r="K46" s="648"/>
    </row>
    <row r="47" spans="2:14" ht="10.5" customHeight="1" x14ac:dyDescent="0.2"/>
    <row r="48" spans="2:14" ht="10.5" customHeight="1" x14ac:dyDescent="0.2"/>
  </sheetData>
  <mergeCells count="42">
    <mergeCell ref="B2:K2"/>
    <mergeCell ref="D19:E19"/>
    <mergeCell ref="D20:E20"/>
    <mergeCell ref="D15:E15"/>
    <mergeCell ref="F5:G5"/>
    <mergeCell ref="H5:I5"/>
    <mergeCell ref="J5:K5"/>
    <mergeCell ref="D18:E18"/>
    <mergeCell ref="B7:E7"/>
    <mergeCell ref="C8:E8"/>
    <mergeCell ref="D12:E12"/>
    <mergeCell ref="D13:E13"/>
    <mergeCell ref="D14:E14"/>
    <mergeCell ref="B4:E6"/>
    <mergeCell ref="F4:K4"/>
    <mergeCell ref="D29:E29"/>
    <mergeCell ref="D16:E16"/>
    <mergeCell ref="D17:E17"/>
    <mergeCell ref="D26:E26"/>
    <mergeCell ref="D27:E27"/>
    <mergeCell ref="D28:E28"/>
    <mergeCell ref="D24:E24"/>
    <mergeCell ref="D22:E22"/>
    <mergeCell ref="D23:E23"/>
    <mergeCell ref="C21:E21"/>
    <mergeCell ref="C41:E41"/>
    <mergeCell ref="D30:E30"/>
    <mergeCell ref="D31:E31"/>
    <mergeCell ref="D32:E32"/>
    <mergeCell ref="D33:E33"/>
    <mergeCell ref="D34:E34"/>
    <mergeCell ref="D35:E35"/>
    <mergeCell ref="D36:E36"/>
    <mergeCell ref="D37:E37"/>
    <mergeCell ref="C39:E39"/>
    <mergeCell ref="D38:E38"/>
    <mergeCell ref="D40:E40"/>
    <mergeCell ref="D42:E42"/>
    <mergeCell ref="D43:E43"/>
    <mergeCell ref="D44:E44"/>
    <mergeCell ref="D45:E45"/>
    <mergeCell ref="B46:K46"/>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K48"/>
  <sheetViews>
    <sheetView showGridLines="0" zoomScaleNormal="100" workbookViewId="0"/>
  </sheetViews>
  <sheetFormatPr defaultColWidth="9.140625" defaultRowHeight="12" x14ac:dyDescent="0.2"/>
  <cols>
    <col min="1" max="1" width="1.85546875" style="13" customWidth="1"/>
    <col min="2" max="2" width="6.42578125" style="10" customWidth="1"/>
    <col min="3" max="3" width="6.85546875" style="10" customWidth="1"/>
    <col min="4" max="4" width="1.42578125" style="13" customWidth="1"/>
    <col min="5" max="5" width="46.140625" style="13" customWidth="1"/>
    <col min="6" max="6" width="12.42578125" style="13" customWidth="1"/>
    <col min="7" max="7" width="10.85546875" style="13" customWidth="1"/>
    <col min="8" max="8" width="11.140625" style="13" bestFit="1" customWidth="1"/>
    <col min="9" max="9" width="9.140625" style="13" bestFit="1" customWidth="1"/>
    <col min="10" max="10" width="11.140625" style="13" bestFit="1" customWidth="1"/>
    <col min="11" max="11" width="9.140625" style="13" bestFit="1" customWidth="1"/>
    <col min="12" max="16384" width="9.140625" style="13"/>
  </cols>
  <sheetData>
    <row r="1" spans="2:11" ht="6" customHeight="1" x14ac:dyDescent="0.2"/>
    <row r="2" spans="2:11" ht="24.95" customHeight="1" x14ac:dyDescent="0.2">
      <c r="B2" s="553" t="s">
        <v>242</v>
      </c>
      <c r="C2" s="553"/>
      <c r="D2" s="553"/>
      <c r="E2" s="553"/>
      <c r="F2" s="553"/>
      <c r="G2" s="553"/>
      <c r="H2" s="553"/>
      <c r="I2" s="553"/>
      <c r="J2" s="553"/>
      <c r="K2" s="553"/>
    </row>
    <row r="3" spans="2:11" ht="6.75" customHeight="1" thickBot="1" x14ac:dyDescent="0.25">
      <c r="E3" s="14"/>
    </row>
    <row r="4" spans="2:11" ht="15" customHeight="1" thickBot="1" x14ac:dyDescent="0.25">
      <c r="B4" s="567" t="s">
        <v>34</v>
      </c>
      <c r="C4" s="568"/>
      <c r="D4" s="568"/>
      <c r="E4" s="569"/>
      <c r="F4" s="623" t="s">
        <v>66</v>
      </c>
      <c r="G4" s="624"/>
      <c r="H4" s="624"/>
      <c r="I4" s="624"/>
      <c r="J4" s="624"/>
      <c r="K4" s="625"/>
    </row>
    <row r="5" spans="2:11" ht="26.25" customHeight="1" x14ac:dyDescent="0.2">
      <c r="B5" s="576"/>
      <c r="C5" s="577"/>
      <c r="D5" s="577"/>
      <c r="E5" s="578"/>
      <c r="F5" s="567" t="s">
        <v>3</v>
      </c>
      <c r="G5" s="569"/>
      <c r="H5" s="567" t="s">
        <v>67</v>
      </c>
      <c r="I5" s="569"/>
      <c r="J5" s="567" t="s">
        <v>68</v>
      </c>
      <c r="K5" s="569"/>
    </row>
    <row r="6" spans="2:11" ht="2.25" customHeight="1" thickBot="1" x14ac:dyDescent="0.25">
      <c r="B6" s="576"/>
      <c r="C6" s="577"/>
      <c r="D6" s="577"/>
      <c r="E6" s="578"/>
      <c r="F6" s="570"/>
      <c r="G6" s="572"/>
      <c r="H6" s="570"/>
      <c r="I6" s="572"/>
      <c r="J6" s="570"/>
      <c r="K6" s="572"/>
    </row>
    <row r="7" spans="2:11" ht="21.95" customHeight="1" thickBot="1" x14ac:dyDescent="0.25">
      <c r="B7" s="570"/>
      <c r="C7" s="571"/>
      <c r="D7" s="571"/>
      <c r="E7" s="572"/>
      <c r="F7" s="112" t="s">
        <v>26</v>
      </c>
      <c r="G7" s="112" t="s">
        <v>27</v>
      </c>
      <c r="H7" s="112" t="s">
        <v>26</v>
      </c>
      <c r="I7" s="112" t="s">
        <v>27</v>
      </c>
      <c r="J7" s="112" t="s">
        <v>26</v>
      </c>
      <c r="K7" s="112" t="s">
        <v>27</v>
      </c>
    </row>
    <row r="8" spans="2:11" ht="24.75" customHeight="1" x14ac:dyDescent="0.2">
      <c r="B8" s="579" t="s">
        <v>241</v>
      </c>
      <c r="C8" s="580"/>
      <c r="D8" s="580"/>
      <c r="E8" s="650"/>
      <c r="F8" s="101">
        <v>39.26</v>
      </c>
      <c r="G8" s="103">
        <v>39.83</v>
      </c>
      <c r="H8" s="101">
        <v>38.71</v>
      </c>
      <c r="I8" s="103">
        <v>39.15</v>
      </c>
      <c r="J8" s="101">
        <v>0.55000000000000004</v>
      </c>
      <c r="K8" s="103">
        <v>0.68</v>
      </c>
    </row>
    <row r="9" spans="2:11" ht="24.75" customHeight="1" x14ac:dyDescent="0.2">
      <c r="B9" s="30" t="s">
        <v>35</v>
      </c>
      <c r="C9" s="582" t="s">
        <v>172</v>
      </c>
      <c r="D9" s="582"/>
      <c r="E9" s="583"/>
      <c r="F9" s="104">
        <v>39.9</v>
      </c>
      <c r="G9" s="106">
        <v>40.46</v>
      </c>
      <c r="H9" s="104">
        <v>39.379999999999995</v>
      </c>
      <c r="I9" s="106">
        <v>39.71</v>
      </c>
      <c r="J9" s="104">
        <v>0.52</v>
      </c>
      <c r="K9" s="106">
        <v>0.75</v>
      </c>
    </row>
    <row r="10" spans="2:11" ht="16.5" customHeight="1" x14ac:dyDescent="0.2">
      <c r="B10" s="30" t="s">
        <v>36</v>
      </c>
      <c r="C10" s="39" t="s">
        <v>13</v>
      </c>
      <c r="D10" s="39"/>
      <c r="E10" s="337"/>
      <c r="F10" s="104">
        <v>40.26</v>
      </c>
      <c r="G10" s="106">
        <v>40.51</v>
      </c>
      <c r="H10" s="104">
        <v>39.61</v>
      </c>
      <c r="I10" s="106">
        <v>39.75</v>
      </c>
      <c r="J10" s="104">
        <v>0.65</v>
      </c>
      <c r="K10" s="106">
        <v>0.76</v>
      </c>
    </row>
    <row r="11" spans="2:11" ht="14.25" customHeight="1" x14ac:dyDescent="0.2">
      <c r="B11" s="30"/>
      <c r="C11" s="364" t="s">
        <v>37</v>
      </c>
      <c r="D11" s="39" t="s">
        <v>204</v>
      </c>
      <c r="E11" s="337"/>
      <c r="F11" s="104">
        <v>40.369999999999997</v>
      </c>
      <c r="G11" s="106">
        <v>40.49</v>
      </c>
      <c r="H11" s="104">
        <v>39.279999999999994</v>
      </c>
      <c r="I11" s="106">
        <v>39.32</v>
      </c>
      <c r="J11" s="104">
        <v>1.0900000000000001</v>
      </c>
      <c r="K11" s="106">
        <v>1.17</v>
      </c>
    </row>
    <row r="12" spans="2:11" ht="12.75" customHeight="1" x14ac:dyDescent="0.2">
      <c r="B12" s="30"/>
      <c r="C12" s="364" t="s">
        <v>14</v>
      </c>
      <c r="D12" s="39" t="s">
        <v>205</v>
      </c>
      <c r="E12" s="337"/>
      <c r="F12" s="104">
        <v>40.31</v>
      </c>
      <c r="G12" s="106">
        <v>40.5</v>
      </c>
      <c r="H12" s="104">
        <v>39.67</v>
      </c>
      <c r="I12" s="106">
        <v>39.770000000000003</v>
      </c>
      <c r="J12" s="104">
        <v>0.64</v>
      </c>
      <c r="K12" s="106">
        <v>0.73</v>
      </c>
    </row>
    <row r="13" spans="2:11" ht="21.75" customHeight="1" x14ac:dyDescent="0.2">
      <c r="B13" s="42"/>
      <c r="C13" s="365" t="s">
        <v>38</v>
      </c>
      <c r="D13" s="554" t="s">
        <v>186</v>
      </c>
      <c r="E13" s="555"/>
      <c r="F13" s="104">
        <v>40.380000000000003</v>
      </c>
      <c r="G13" s="106">
        <v>40.81</v>
      </c>
      <c r="H13" s="104">
        <v>39.660000000000004</v>
      </c>
      <c r="I13" s="106">
        <v>39.800000000000004</v>
      </c>
      <c r="J13" s="104">
        <v>0.72</v>
      </c>
      <c r="K13" s="106">
        <v>1.01</v>
      </c>
    </row>
    <row r="14" spans="2:11" ht="21.75" customHeight="1" x14ac:dyDescent="0.2">
      <c r="B14" s="42"/>
      <c r="C14" s="366" t="s">
        <v>39</v>
      </c>
      <c r="D14" s="556" t="s">
        <v>190</v>
      </c>
      <c r="E14" s="557"/>
      <c r="F14" s="104">
        <v>40.049999999999997</v>
      </c>
      <c r="G14" s="106">
        <v>40.090000000000003</v>
      </c>
      <c r="H14" s="104">
        <v>39.75</v>
      </c>
      <c r="I14" s="106">
        <v>39.790000000000006</v>
      </c>
      <c r="J14" s="104">
        <v>0.3</v>
      </c>
      <c r="K14" s="106">
        <v>0.3</v>
      </c>
    </row>
    <row r="15" spans="2:11" ht="21.75" customHeight="1" x14ac:dyDescent="0.2">
      <c r="B15" s="42"/>
      <c r="C15" s="366" t="s">
        <v>40</v>
      </c>
      <c r="D15" s="556" t="s">
        <v>209</v>
      </c>
      <c r="E15" s="557"/>
      <c r="F15" s="104">
        <v>40.15</v>
      </c>
      <c r="G15" s="106">
        <v>40.840000000000003</v>
      </c>
      <c r="H15" s="104">
        <v>39.28</v>
      </c>
      <c r="I15" s="106">
        <v>39.64</v>
      </c>
      <c r="J15" s="104">
        <v>0.87</v>
      </c>
      <c r="K15" s="106">
        <v>1.2</v>
      </c>
    </row>
    <row r="16" spans="2:11" ht="21.75" customHeight="1" x14ac:dyDescent="0.2">
      <c r="B16" s="42"/>
      <c r="C16" s="366" t="s">
        <v>41</v>
      </c>
      <c r="D16" s="556" t="s">
        <v>191</v>
      </c>
      <c r="E16" s="557"/>
      <c r="F16" s="104">
        <v>40.22</v>
      </c>
      <c r="G16" s="106">
        <v>40.49</v>
      </c>
      <c r="H16" s="104">
        <v>39.53</v>
      </c>
      <c r="I16" s="106">
        <v>39.730000000000004</v>
      </c>
      <c r="J16" s="104">
        <v>0.69</v>
      </c>
      <c r="K16" s="106">
        <v>0.76</v>
      </c>
    </row>
    <row r="17" spans="2:11" ht="21.75" customHeight="1" x14ac:dyDescent="0.2">
      <c r="B17" s="42"/>
      <c r="C17" s="366" t="s">
        <v>42</v>
      </c>
      <c r="D17" s="556" t="s">
        <v>210</v>
      </c>
      <c r="E17" s="557"/>
      <c r="F17" s="104">
        <v>40.47</v>
      </c>
      <c r="G17" s="106">
        <v>40.51</v>
      </c>
      <c r="H17" s="104">
        <v>39.76</v>
      </c>
      <c r="I17" s="106">
        <v>39.79</v>
      </c>
      <c r="J17" s="104">
        <v>0.71</v>
      </c>
      <c r="K17" s="106">
        <v>0.72</v>
      </c>
    </row>
    <row r="18" spans="2:11" ht="21.75" customHeight="1" x14ac:dyDescent="0.2">
      <c r="B18" s="42"/>
      <c r="C18" s="366" t="s">
        <v>43</v>
      </c>
      <c r="D18" s="556" t="s">
        <v>192</v>
      </c>
      <c r="E18" s="557"/>
      <c r="F18" s="104">
        <v>40.619999999999997</v>
      </c>
      <c r="G18" s="106">
        <v>40.71</v>
      </c>
      <c r="H18" s="104">
        <v>39.68</v>
      </c>
      <c r="I18" s="106">
        <v>39.74</v>
      </c>
      <c r="J18" s="104">
        <v>0.94</v>
      </c>
      <c r="K18" s="106">
        <v>0.97</v>
      </c>
    </row>
    <row r="19" spans="2:11" ht="21" customHeight="1" x14ac:dyDescent="0.2">
      <c r="B19" s="42"/>
      <c r="C19" s="366" t="s">
        <v>44</v>
      </c>
      <c r="D19" s="556" t="s">
        <v>211</v>
      </c>
      <c r="E19" s="557"/>
      <c r="F19" s="104">
        <v>40.56</v>
      </c>
      <c r="G19" s="106">
        <v>40.71</v>
      </c>
      <c r="H19" s="104">
        <v>39.74</v>
      </c>
      <c r="I19" s="106">
        <v>39.770000000000003</v>
      </c>
      <c r="J19" s="104">
        <v>0.82</v>
      </c>
      <c r="K19" s="106">
        <v>0.94</v>
      </c>
    </row>
    <row r="20" spans="2:11" ht="21.75" customHeight="1" x14ac:dyDescent="0.2">
      <c r="B20" s="42"/>
      <c r="C20" s="366" t="s">
        <v>45</v>
      </c>
      <c r="D20" s="556" t="s">
        <v>212</v>
      </c>
      <c r="E20" s="557"/>
      <c r="F20" s="104">
        <v>40.42</v>
      </c>
      <c r="G20" s="106">
        <v>40.43</v>
      </c>
      <c r="H20" s="104">
        <v>39.770000000000003</v>
      </c>
      <c r="I20" s="106">
        <v>39.78</v>
      </c>
      <c r="J20" s="104">
        <v>0.65</v>
      </c>
      <c r="K20" s="106">
        <v>0.65</v>
      </c>
    </row>
    <row r="21" spans="2:11" ht="21.75" customHeight="1" x14ac:dyDescent="0.2">
      <c r="B21" s="42"/>
      <c r="C21" s="366">
        <v>33</v>
      </c>
      <c r="D21" s="556" t="s">
        <v>213</v>
      </c>
      <c r="E21" s="557"/>
      <c r="F21" s="104">
        <v>40.94</v>
      </c>
      <c r="G21" s="106">
        <v>40.75</v>
      </c>
      <c r="H21" s="104">
        <v>39.75</v>
      </c>
      <c r="I21" s="106">
        <v>39.82</v>
      </c>
      <c r="J21" s="104">
        <v>1.19</v>
      </c>
      <c r="K21" s="106">
        <v>0.93</v>
      </c>
    </row>
    <row r="22" spans="2:11" ht="20.25" customHeight="1" x14ac:dyDescent="0.2">
      <c r="B22" s="30" t="s">
        <v>46</v>
      </c>
      <c r="C22" s="558" t="s">
        <v>206</v>
      </c>
      <c r="D22" s="558"/>
      <c r="E22" s="559"/>
      <c r="F22" s="104">
        <v>39.36</v>
      </c>
      <c r="G22" s="106">
        <v>40.630000000000003</v>
      </c>
      <c r="H22" s="104">
        <v>38.630000000000003</v>
      </c>
      <c r="I22" s="106">
        <v>39.53</v>
      </c>
      <c r="J22" s="104">
        <v>0.73</v>
      </c>
      <c r="K22" s="106">
        <v>1.1000000000000001</v>
      </c>
    </row>
    <row r="23" spans="2:11" ht="20.25" customHeight="1" x14ac:dyDescent="0.2">
      <c r="B23" s="42"/>
      <c r="C23" s="364" t="s">
        <v>102</v>
      </c>
      <c r="D23" s="558" t="s">
        <v>103</v>
      </c>
      <c r="E23" s="559"/>
      <c r="F23" s="104">
        <v>38.729999999999997</v>
      </c>
      <c r="G23" s="106">
        <v>39.35</v>
      </c>
      <c r="H23" s="104">
        <v>38.07</v>
      </c>
      <c r="I23" s="106">
        <v>39.14</v>
      </c>
      <c r="J23" s="104">
        <v>0.66</v>
      </c>
      <c r="K23" s="106">
        <v>0.21</v>
      </c>
    </row>
    <row r="24" spans="2:11" ht="20.25" customHeight="1" x14ac:dyDescent="0.2">
      <c r="B24" s="42"/>
      <c r="C24" s="364" t="s">
        <v>7</v>
      </c>
      <c r="D24" s="558" t="s">
        <v>208</v>
      </c>
      <c r="E24" s="559"/>
      <c r="F24" s="104">
        <v>39.590000000000003</v>
      </c>
      <c r="G24" s="106">
        <v>40.68</v>
      </c>
      <c r="H24" s="104">
        <v>38.840000000000003</v>
      </c>
      <c r="I24" s="106">
        <v>39.549999999999997</v>
      </c>
      <c r="J24" s="104">
        <v>0.75</v>
      </c>
      <c r="K24" s="106">
        <v>1.1299999999999999</v>
      </c>
    </row>
    <row r="25" spans="2:11" ht="14.1" customHeight="1" x14ac:dyDescent="0.2">
      <c r="B25" s="42"/>
      <c r="C25" s="364" t="s">
        <v>24</v>
      </c>
      <c r="D25" s="558" t="s">
        <v>16</v>
      </c>
      <c r="E25" s="559"/>
      <c r="F25" s="104">
        <v>40.29</v>
      </c>
      <c r="G25" s="106">
        <v>40.33</v>
      </c>
      <c r="H25" s="104">
        <v>39.659999999999997</v>
      </c>
      <c r="I25" s="106">
        <v>39.76</v>
      </c>
      <c r="J25" s="104">
        <v>0.63</v>
      </c>
      <c r="K25" s="106">
        <v>0.56999999999999995</v>
      </c>
    </row>
    <row r="26" spans="2:11" ht="14.1" customHeight="1" x14ac:dyDescent="0.2">
      <c r="B26" s="30" t="s">
        <v>47</v>
      </c>
      <c r="C26" s="558" t="s">
        <v>17</v>
      </c>
      <c r="D26" s="558"/>
      <c r="E26" s="559"/>
      <c r="F26" s="104">
        <v>39.65</v>
      </c>
      <c r="G26" s="106">
        <v>40.46</v>
      </c>
      <c r="H26" s="104">
        <v>39.21</v>
      </c>
      <c r="I26" s="106">
        <v>39.67</v>
      </c>
      <c r="J26" s="104">
        <v>0.44</v>
      </c>
      <c r="K26" s="106">
        <v>0.79</v>
      </c>
    </row>
    <row r="27" spans="2:11" ht="14.1" customHeight="1" x14ac:dyDescent="0.2">
      <c r="B27" s="30"/>
      <c r="C27" s="364" t="s">
        <v>18</v>
      </c>
      <c r="D27" s="558" t="s">
        <v>203</v>
      </c>
      <c r="E27" s="559"/>
      <c r="F27" s="104">
        <v>39.94</v>
      </c>
      <c r="G27" s="106">
        <v>40.200000000000003</v>
      </c>
      <c r="H27" s="104">
        <v>39.69</v>
      </c>
      <c r="I27" s="106">
        <v>39.75</v>
      </c>
      <c r="J27" s="104">
        <v>0.25</v>
      </c>
      <c r="K27" s="106">
        <v>0.45</v>
      </c>
    </row>
    <row r="28" spans="2:11" ht="21.75" customHeight="1" x14ac:dyDescent="0.2">
      <c r="B28" s="30"/>
      <c r="C28" s="367">
        <v>45</v>
      </c>
      <c r="D28" s="556" t="s">
        <v>187</v>
      </c>
      <c r="E28" s="557"/>
      <c r="F28" s="104">
        <v>39.83</v>
      </c>
      <c r="G28" s="106">
        <v>39.99</v>
      </c>
      <c r="H28" s="104">
        <v>39.68</v>
      </c>
      <c r="I28" s="106">
        <v>39.78</v>
      </c>
      <c r="J28" s="104">
        <v>0.15</v>
      </c>
      <c r="K28" s="106">
        <v>0.21</v>
      </c>
    </row>
    <row r="29" spans="2:11" ht="21.75" customHeight="1" x14ac:dyDescent="0.2">
      <c r="B29" s="30"/>
      <c r="C29" s="367">
        <v>46</v>
      </c>
      <c r="D29" s="556" t="s">
        <v>189</v>
      </c>
      <c r="E29" s="557"/>
      <c r="F29" s="104">
        <v>39.950000000000003</v>
      </c>
      <c r="G29" s="106">
        <v>40.26</v>
      </c>
      <c r="H29" s="104">
        <v>39.64</v>
      </c>
      <c r="I29" s="106">
        <v>39.739999999999995</v>
      </c>
      <c r="J29" s="104">
        <v>0.31</v>
      </c>
      <c r="K29" s="106">
        <v>0.52</v>
      </c>
    </row>
    <row r="30" spans="2:11" ht="16.5" customHeight="1" x14ac:dyDescent="0.2">
      <c r="B30" s="30"/>
      <c r="C30" s="367">
        <v>47</v>
      </c>
      <c r="D30" s="556" t="s">
        <v>188</v>
      </c>
      <c r="E30" s="557"/>
      <c r="F30" s="104">
        <v>39.96</v>
      </c>
      <c r="G30" s="106">
        <v>40.21</v>
      </c>
      <c r="H30" s="104">
        <v>39.730000000000004</v>
      </c>
      <c r="I30" s="106">
        <v>39.76</v>
      </c>
      <c r="J30" s="104">
        <v>0.23</v>
      </c>
      <c r="K30" s="106">
        <v>0.45</v>
      </c>
    </row>
    <row r="31" spans="2:11" ht="16.5" customHeight="1" x14ac:dyDescent="0.2">
      <c r="B31" s="30"/>
      <c r="C31" s="364" t="s">
        <v>1</v>
      </c>
      <c r="D31" s="558" t="str">
        <f>"Transportes e armazenagem"</f>
        <v>Transportes e armazenagem</v>
      </c>
      <c r="E31" s="559"/>
      <c r="F31" s="104">
        <v>40.51</v>
      </c>
      <c r="G31" s="106">
        <v>41.13</v>
      </c>
      <c r="H31" s="104">
        <v>39.119999999999997</v>
      </c>
      <c r="I31" s="106">
        <v>39.660000000000004</v>
      </c>
      <c r="J31" s="104">
        <v>1.39</v>
      </c>
      <c r="K31" s="106">
        <v>1.47</v>
      </c>
    </row>
    <row r="32" spans="2:11" ht="16.5" customHeight="1" x14ac:dyDescent="0.2">
      <c r="B32" s="30"/>
      <c r="C32" s="364" t="s">
        <v>19</v>
      </c>
      <c r="D32" s="558" t="s">
        <v>201</v>
      </c>
      <c r="E32" s="559"/>
      <c r="F32" s="104">
        <v>40.14</v>
      </c>
      <c r="G32" s="106">
        <v>40.380000000000003</v>
      </c>
      <c r="H32" s="104">
        <v>39.700000000000003</v>
      </c>
      <c r="I32" s="106">
        <v>39.730000000000004</v>
      </c>
      <c r="J32" s="104">
        <v>0.44</v>
      </c>
      <c r="K32" s="106">
        <v>0.65</v>
      </c>
    </row>
    <row r="33" spans="2:11" ht="16.5" customHeight="1" x14ac:dyDescent="0.2">
      <c r="B33" s="30"/>
      <c r="C33" s="364" t="s">
        <v>20</v>
      </c>
      <c r="D33" s="558" t="str">
        <f>"Actividades de informação e de comunicação "</f>
        <v xml:space="preserve">Actividades de informação e de comunicação </v>
      </c>
      <c r="E33" s="559"/>
      <c r="F33" s="104">
        <v>39.47</v>
      </c>
      <c r="G33" s="106">
        <v>40.200000000000003</v>
      </c>
      <c r="H33" s="104">
        <v>39.269999999999996</v>
      </c>
      <c r="I33" s="106">
        <v>39.700000000000003</v>
      </c>
      <c r="J33" s="104">
        <v>0.2</v>
      </c>
      <c r="K33" s="106">
        <v>0.5</v>
      </c>
    </row>
    <row r="34" spans="2:11" ht="20.100000000000001" customHeight="1" x14ac:dyDescent="0.2">
      <c r="B34" s="30"/>
      <c r="C34" s="367" t="s">
        <v>50</v>
      </c>
      <c r="D34" s="556" t="s">
        <v>196</v>
      </c>
      <c r="E34" s="557"/>
      <c r="F34" s="104">
        <v>38.42</v>
      </c>
      <c r="G34" s="106">
        <v>39.19</v>
      </c>
      <c r="H34" s="104">
        <v>38.36</v>
      </c>
      <c r="I34" s="106">
        <v>39.089999999999996</v>
      </c>
      <c r="J34" s="104">
        <v>0.06</v>
      </c>
      <c r="K34" s="106">
        <v>0.1</v>
      </c>
    </row>
    <row r="35" spans="2:11" ht="16.5" customHeight="1" x14ac:dyDescent="0.2">
      <c r="B35" s="30"/>
      <c r="C35" s="367" t="s">
        <v>51</v>
      </c>
      <c r="D35" s="556" t="s">
        <v>194</v>
      </c>
      <c r="E35" s="557"/>
      <c r="F35" s="104">
        <v>38.14</v>
      </c>
      <c r="G35" s="106">
        <v>40.21</v>
      </c>
      <c r="H35" s="104">
        <v>37.68</v>
      </c>
      <c r="I35" s="106">
        <v>39.71</v>
      </c>
      <c r="J35" s="104">
        <v>0.46</v>
      </c>
      <c r="K35" s="106">
        <v>0.5</v>
      </c>
    </row>
    <row r="36" spans="2:11" ht="16.5" customHeight="1" x14ac:dyDescent="0.2">
      <c r="B36" s="30"/>
      <c r="C36" s="367" t="s">
        <v>52</v>
      </c>
      <c r="D36" s="556" t="s">
        <v>197</v>
      </c>
      <c r="E36" s="557"/>
      <c r="F36" s="104">
        <v>39.86</v>
      </c>
      <c r="G36" s="106">
        <v>40.33</v>
      </c>
      <c r="H36" s="104">
        <v>39.71</v>
      </c>
      <c r="I36" s="106">
        <v>39.78</v>
      </c>
      <c r="J36" s="104">
        <v>0.15</v>
      </c>
      <c r="K36" s="106">
        <v>0.55000000000000004</v>
      </c>
    </row>
    <row r="37" spans="2:11" ht="21.75" customHeight="1" x14ac:dyDescent="0.2">
      <c r="B37" s="30"/>
      <c r="C37" s="364" t="s">
        <v>21</v>
      </c>
      <c r="D37" s="558" t="s">
        <v>215</v>
      </c>
      <c r="E37" s="559"/>
      <c r="F37" s="104">
        <v>35.79</v>
      </c>
      <c r="G37" s="106">
        <v>37.58</v>
      </c>
      <c r="H37" s="104">
        <v>35.68</v>
      </c>
      <c r="I37" s="106">
        <v>37.44</v>
      </c>
      <c r="J37" s="104">
        <v>0.11</v>
      </c>
      <c r="K37" s="106">
        <v>0.14000000000000001</v>
      </c>
    </row>
    <row r="38" spans="2:11" ht="21" customHeight="1" x14ac:dyDescent="0.2">
      <c r="B38" s="30"/>
      <c r="C38" s="367" t="s">
        <v>49</v>
      </c>
      <c r="D38" s="556" t="s">
        <v>193</v>
      </c>
      <c r="E38" s="557"/>
      <c r="F38" s="104">
        <v>35.65</v>
      </c>
      <c r="G38" s="106">
        <v>37.72</v>
      </c>
      <c r="H38" s="104">
        <v>35.54</v>
      </c>
      <c r="I38" s="106">
        <v>37.54</v>
      </c>
      <c r="J38" s="104">
        <v>0.11</v>
      </c>
      <c r="K38" s="106">
        <v>0.18</v>
      </c>
    </row>
    <row r="39" spans="2:11" ht="21.95" customHeight="1" x14ac:dyDescent="0.2">
      <c r="B39" s="30"/>
      <c r="C39" s="367" t="s">
        <v>53</v>
      </c>
      <c r="D39" s="556" t="s">
        <v>207</v>
      </c>
      <c r="E39" s="557"/>
      <c r="F39" s="104">
        <v>36.26</v>
      </c>
      <c r="G39" s="106">
        <v>37.39</v>
      </c>
      <c r="H39" s="104">
        <v>36.14</v>
      </c>
      <c r="I39" s="106">
        <v>37.31</v>
      </c>
      <c r="J39" s="104">
        <v>0.12</v>
      </c>
      <c r="K39" s="106">
        <v>0.08</v>
      </c>
    </row>
    <row r="40" spans="2:11" ht="21.75" customHeight="1" x14ac:dyDescent="0.2">
      <c r="B40" s="30" t="s">
        <v>54</v>
      </c>
      <c r="C40" s="560" t="s">
        <v>214</v>
      </c>
      <c r="D40" s="560"/>
      <c r="E40" s="561"/>
      <c r="F40" s="104">
        <v>39.450000000000003</v>
      </c>
      <c r="G40" s="106">
        <v>39.89</v>
      </c>
      <c r="H40" s="104">
        <v>39.32</v>
      </c>
      <c r="I40" s="106">
        <v>39.549999999999997</v>
      </c>
      <c r="J40" s="104">
        <v>0.13</v>
      </c>
      <c r="K40" s="106">
        <v>0.34</v>
      </c>
    </row>
    <row r="41" spans="2:11" ht="20.100000000000001" customHeight="1" x14ac:dyDescent="0.2">
      <c r="B41" s="30"/>
      <c r="C41" s="364" t="s">
        <v>23</v>
      </c>
      <c r="D41" s="564" t="s">
        <v>202</v>
      </c>
      <c r="E41" s="565"/>
      <c r="F41" s="104">
        <v>40.33</v>
      </c>
      <c r="G41" s="106">
        <v>40.770000000000003</v>
      </c>
      <c r="H41" s="104">
        <v>39.54</v>
      </c>
      <c r="I41" s="106">
        <v>39.660000000000004</v>
      </c>
      <c r="J41" s="104">
        <v>0.79</v>
      </c>
      <c r="K41" s="106">
        <v>1.1100000000000001</v>
      </c>
    </row>
    <row r="42" spans="2:11" ht="24.75" customHeight="1" x14ac:dyDescent="0.2">
      <c r="B42" s="30" t="s">
        <v>48</v>
      </c>
      <c r="C42" s="558" t="s">
        <v>173</v>
      </c>
      <c r="D42" s="558"/>
      <c r="E42" s="559"/>
      <c r="F42" s="104">
        <v>37.46</v>
      </c>
      <c r="G42" s="106">
        <v>37.54</v>
      </c>
      <c r="H42" s="104">
        <v>36.82</v>
      </c>
      <c r="I42" s="106">
        <v>37.130000000000003</v>
      </c>
      <c r="J42" s="104">
        <v>0.64</v>
      </c>
      <c r="K42" s="106">
        <v>0.41</v>
      </c>
    </row>
    <row r="43" spans="2:11" ht="15.75" customHeight="1" x14ac:dyDescent="0.2">
      <c r="B43" s="42"/>
      <c r="C43" s="368" t="s">
        <v>55</v>
      </c>
      <c r="D43" s="560" t="s">
        <v>22</v>
      </c>
      <c r="E43" s="561"/>
      <c r="F43" s="104">
        <v>36.19</v>
      </c>
      <c r="G43" s="106">
        <v>36.020000000000003</v>
      </c>
      <c r="H43" s="104">
        <v>36.169999999999995</v>
      </c>
      <c r="I43" s="106">
        <v>35.980000000000004</v>
      </c>
      <c r="J43" s="104">
        <v>0.02</v>
      </c>
      <c r="K43" s="106">
        <v>0.04</v>
      </c>
    </row>
    <row r="44" spans="2:11" ht="12" customHeight="1" x14ac:dyDescent="0.2">
      <c r="B44" s="42"/>
      <c r="C44" s="368" t="s">
        <v>56</v>
      </c>
      <c r="D44" s="560" t="s">
        <v>200</v>
      </c>
      <c r="E44" s="561"/>
      <c r="F44" s="104">
        <v>38.17</v>
      </c>
      <c r="G44" s="106">
        <v>38.700000000000003</v>
      </c>
      <c r="H44" s="104">
        <v>37.07</v>
      </c>
      <c r="I44" s="106">
        <v>37.85</v>
      </c>
      <c r="J44" s="104">
        <v>1.1000000000000001</v>
      </c>
      <c r="K44" s="106">
        <v>0.85</v>
      </c>
    </row>
    <row r="45" spans="2:11" ht="12" customHeight="1" x14ac:dyDescent="0.2">
      <c r="B45" s="42"/>
      <c r="C45" s="368" t="s">
        <v>57</v>
      </c>
      <c r="D45" s="560" t="s">
        <v>199</v>
      </c>
      <c r="E45" s="561"/>
      <c r="F45" s="104">
        <v>38.86</v>
      </c>
      <c r="G45" s="106">
        <v>39.32</v>
      </c>
      <c r="H45" s="104">
        <v>38.65</v>
      </c>
      <c r="I45" s="106">
        <v>39.160000000000004</v>
      </c>
      <c r="J45" s="104">
        <v>0.21</v>
      </c>
      <c r="K45" s="106">
        <v>0.16</v>
      </c>
    </row>
    <row r="46" spans="2:11" ht="10.5" customHeight="1" thickBot="1" x14ac:dyDescent="0.25">
      <c r="B46" s="65"/>
      <c r="C46" s="369" t="s">
        <v>58</v>
      </c>
      <c r="D46" s="562" t="s">
        <v>198</v>
      </c>
      <c r="E46" s="563"/>
      <c r="F46" s="113">
        <v>38.200000000000003</v>
      </c>
      <c r="G46" s="114">
        <v>38.97</v>
      </c>
      <c r="H46" s="113">
        <v>38.07</v>
      </c>
      <c r="I46" s="114">
        <v>38.69</v>
      </c>
      <c r="J46" s="113">
        <v>0.13</v>
      </c>
      <c r="K46" s="114">
        <v>0.28000000000000003</v>
      </c>
    </row>
    <row r="47" spans="2:11" ht="10.5" customHeight="1" x14ac:dyDescent="0.2">
      <c r="B47" s="648" t="s">
        <v>100</v>
      </c>
      <c r="C47" s="648"/>
      <c r="D47" s="648"/>
      <c r="E47" s="648"/>
      <c r="F47" s="648"/>
      <c r="G47" s="648"/>
      <c r="H47" s="648"/>
      <c r="I47" s="648"/>
      <c r="J47" s="648"/>
      <c r="K47" s="648"/>
    </row>
    <row r="48" spans="2:11" ht="10.5" customHeight="1" x14ac:dyDescent="0.2"/>
  </sheetData>
  <mergeCells count="43">
    <mergeCell ref="J5:K6"/>
    <mergeCell ref="D27:E27"/>
    <mergeCell ref="B2:K2"/>
    <mergeCell ref="D28:E28"/>
    <mergeCell ref="D32:E32"/>
    <mergeCell ref="D29:E29"/>
    <mergeCell ref="F5:G6"/>
    <mergeCell ref="H5:I6"/>
    <mergeCell ref="B8:E8"/>
    <mergeCell ref="C9:E9"/>
    <mergeCell ref="D13:E13"/>
    <mergeCell ref="D16:E16"/>
    <mergeCell ref="B4:E7"/>
    <mergeCell ref="F4:K4"/>
    <mergeCell ref="D23:E23"/>
    <mergeCell ref="C22:E22"/>
    <mergeCell ref="D24:E24"/>
    <mergeCell ref="D33:E33"/>
    <mergeCell ref="D34:E34"/>
    <mergeCell ref="D35:E35"/>
    <mergeCell ref="D41:E41"/>
    <mergeCell ref="C40:E40"/>
    <mergeCell ref="D36:E36"/>
    <mergeCell ref="D37:E37"/>
    <mergeCell ref="D38:E38"/>
    <mergeCell ref="D39:E39"/>
    <mergeCell ref="D25:E25"/>
    <mergeCell ref="D46:E46"/>
    <mergeCell ref="B47:K47"/>
    <mergeCell ref="D14:E14"/>
    <mergeCell ref="D15:E15"/>
    <mergeCell ref="D43:E43"/>
    <mergeCell ref="D44:E44"/>
    <mergeCell ref="D45:E45"/>
    <mergeCell ref="D30:E30"/>
    <mergeCell ref="D17:E17"/>
    <mergeCell ref="D18:E18"/>
    <mergeCell ref="D19:E19"/>
    <mergeCell ref="D20:E20"/>
    <mergeCell ref="D21:E21"/>
    <mergeCell ref="C26:E26"/>
    <mergeCell ref="C42:E42"/>
    <mergeCell ref="D31:E31"/>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418A7-4A0E-4DDB-A504-8EBB4C7CC234}">
  <dimension ref="A1:M44"/>
  <sheetViews>
    <sheetView showGridLines="0" zoomScaleNormal="100" workbookViewId="0"/>
  </sheetViews>
  <sheetFormatPr defaultColWidth="9.140625" defaultRowHeight="12" x14ac:dyDescent="0.2"/>
  <cols>
    <col min="1" max="1" width="3.5703125" style="200" customWidth="1"/>
    <col min="2" max="2" width="4.85546875" style="200" customWidth="1"/>
    <col min="3" max="3" width="2.85546875" style="200" customWidth="1"/>
    <col min="4" max="4" width="40.85546875" style="200" customWidth="1"/>
    <col min="5" max="13" width="7.85546875" style="200" customWidth="1"/>
    <col min="14" max="16384" width="9.140625" style="200"/>
  </cols>
  <sheetData>
    <row r="1" spans="2:13" ht="6" customHeight="1" x14ac:dyDescent="0.2"/>
    <row r="2" spans="2:13" s="370" customFormat="1" ht="24.95" customHeight="1" x14ac:dyDescent="0.2">
      <c r="B2" s="631" t="s">
        <v>243</v>
      </c>
      <c r="C2" s="631"/>
      <c r="D2" s="631"/>
      <c r="E2" s="631"/>
      <c r="F2" s="631"/>
      <c r="G2" s="631"/>
      <c r="H2" s="631"/>
      <c r="I2" s="631"/>
      <c r="J2" s="631"/>
      <c r="K2" s="631"/>
      <c r="L2" s="631"/>
      <c r="M2" s="631"/>
    </row>
    <row r="3" spans="2:13" s="370" customFormat="1" ht="6.75" customHeight="1" thickBot="1" x14ac:dyDescent="0.25">
      <c r="B3" s="170"/>
      <c r="C3" s="170"/>
      <c r="D3" s="170"/>
      <c r="E3" s="171"/>
      <c r="F3" s="171"/>
      <c r="G3" s="171"/>
      <c r="H3" s="171"/>
      <c r="I3" s="171"/>
      <c r="J3" s="171"/>
      <c r="K3" s="171"/>
      <c r="L3" s="171"/>
      <c r="M3" s="227"/>
    </row>
    <row r="4" spans="2:13" s="371" customFormat="1" ht="18.75" customHeight="1" thickBot="1" x14ac:dyDescent="0.25">
      <c r="B4" s="609" t="s">
        <v>79</v>
      </c>
      <c r="C4" s="610"/>
      <c r="D4" s="611"/>
      <c r="E4" s="601" t="s">
        <v>66</v>
      </c>
      <c r="F4" s="602"/>
      <c r="G4" s="602"/>
      <c r="H4" s="602"/>
      <c r="I4" s="602"/>
      <c r="J4" s="602"/>
      <c r="K4" s="602"/>
      <c r="L4" s="602"/>
      <c r="M4" s="603"/>
    </row>
    <row r="5" spans="2:13" s="371" customFormat="1" ht="26.25" customHeight="1" thickBot="1" x14ac:dyDescent="0.25">
      <c r="B5" s="612"/>
      <c r="C5" s="613"/>
      <c r="D5" s="614"/>
      <c r="E5" s="609" t="s">
        <v>3</v>
      </c>
      <c r="F5" s="655"/>
      <c r="G5" s="656"/>
      <c r="H5" s="609" t="s">
        <v>67</v>
      </c>
      <c r="I5" s="610"/>
      <c r="J5" s="611"/>
      <c r="K5" s="609" t="s">
        <v>69</v>
      </c>
      <c r="L5" s="655"/>
      <c r="M5" s="656"/>
    </row>
    <row r="6" spans="2:13" s="371" customFormat="1" ht="15.75" customHeight="1" thickBot="1" x14ac:dyDescent="0.25">
      <c r="B6" s="615"/>
      <c r="C6" s="616"/>
      <c r="D6" s="617"/>
      <c r="E6" s="372" t="s">
        <v>0</v>
      </c>
      <c r="F6" s="372" t="s">
        <v>1</v>
      </c>
      <c r="G6" s="372" t="s">
        <v>2</v>
      </c>
      <c r="H6" s="372" t="s">
        <v>0</v>
      </c>
      <c r="I6" s="372" t="s">
        <v>1</v>
      </c>
      <c r="J6" s="372" t="s">
        <v>2</v>
      </c>
      <c r="K6" s="372" t="s">
        <v>0</v>
      </c>
      <c r="L6" s="372" t="s">
        <v>1</v>
      </c>
      <c r="M6" s="372" t="s">
        <v>2</v>
      </c>
    </row>
    <row r="7" spans="2:13" s="168" customFormat="1" ht="20.100000000000001" customHeight="1" x14ac:dyDescent="0.2">
      <c r="B7" s="632" t="s">
        <v>152</v>
      </c>
      <c r="C7" s="633"/>
      <c r="D7" s="657"/>
      <c r="E7" s="373">
        <v>39.42</v>
      </c>
      <c r="F7" s="374">
        <v>39.96</v>
      </c>
      <c r="G7" s="375">
        <v>38.85</v>
      </c>
      <c r="H7" s="373">
        <v>38.83</v>
      </c>
      <c r="I7" s="374">
        <v>39.22</v>
      </c>
      <c r="J7" s="375">
        <v>38.42</v>
      </c>
      <c r="K7" s="373">
        <v>0.59</v>
      </c>
      <c r="L7" s="374">
        <v>0.74</v>
      </c>
      <c r="M7" s="376">
        <v>0.43</v>
      </c>
    </row>
    <row r="8" spans="2:13" s="168" customFormat="1" ht="22.5" customHeight="1" x14ac:dyDescent="0.2">
      <c r="B8" s="181" t="s">
        <v>10</v>
      </c>
      <c r="D8" s="360" t="s">
        <v>12</v>
      </c>
      <c r="E8" s="377">
        <v>38.880000000000003</v>
      </c>
      <c r="F8" s="378">
        <v>39.4</v>
      </c>
      <c r="G8" s="379">
        <v>38.49</v>
      </c>
      <c r="H8" s="377">
        <v>38.410000000000004</v>
      </c>
      <c r="I8" s="378">
        <v>38.869999999999997</v>
      </c>
      <c r="J8" s="379">
        <v>38.07</v>
      </c>
      <c r="K8" s="377">
        <v>0.47</v>
      </c>
      <c r="L8" s="378">
        <v>0.53</v>
      </c>
      <c r="M8" s="380">
        <v>0.42</v>
      </c>
    </row>
    <row r="9" spans="2:13" s="168" customFormat="1" ht="22.5" customHeight="1" x14ac:dyDescent="0.2">
      <c r="B9" s="188" t="s">
        <v>63</v>
      </c>
      <c r="D9" s="360" t="s">
        <v>229</v>
      </c>
      <c r="E9" s="377">
        <v>38.32</v>
      </c>
      <c r="F9" s="378">
        <v>38.93</v>
      </c>
      <c r="G9" s="379">
        <v>37.78</v>
      </c>
      <c r="H9" s="377">
        <v>37.910000000000004</v>
      </c>
      <c r="I9" s="378">
        <v>38.53</v>
      </c>
      <c r="J9" s="379">
        <v>37.35</v>
      </c>
      <c r="K9" s="377">
        <v>0.41</v>
      </c>
      <c r="L9" s="378">
        <v>0.4</v>
      </c>
      <c r="M9" s="380">
        <v>0.43</v>
      </c>
    </row>
    <row r="10" spans="2:13" s="168" customFormat="1" ht="18.75" customHeight="1" x14ac:dyDescent="0.2">
      <c r="B10" s="381"/>
      <c r="C10" s="186">
        <v>1</v>
      </c>
      <c r="D10" s="382" t="s">
        <v>217</v>
      </c>
      <c r="E10" s="377">
        <v>38.590000000000003</v>
      </c>
      <c r="F10" s="378">
        <v>38.68</v>
      </c>
      <c r="G10" s="379">
        <v>38.43</v>
      </c>
      <c r="H10" s="377">
        <v>38.510000000000005</v>
      </c>
      <c r="I10" s="378">
        <v>38.61</v>
      </c>
      <c r="J10" s="379">
        <v>38.33</v>
      </c>
      <c r="K10" s="377">
        <v>0.08</v>
      </c>
      <c r="L10" s="378">
        <v>7.0000000000000007E-2</v>
      </c>
      <c r="M10" s="380">
        <v>0.1</v>
      </c>
    </row>
    <row r="11" spans="2:13" s="168" customFormat="1" ht="18.75" customHeight="1" x14ac:dyDescent="0.2">
      <c r="B11" s="381"/>
      <c r="C11" s="186">
        <v>2</v>
      </c>
      <c r="D11" s="383" t="s">
        <v>218</v>
      </c>
      <c r="E11" s="377">
        <v>37.78</v>
      </c>
      <c r="F11" s="378">
        <v>38.44</v>
      </c>
      <c r="G11" s="379">
        <v>37.380000000000003</v>
      </c>
      <c r="H11" s="377">
        <v>37.35</v>
      </c>
      <c r="I11" s="378">
        <v>38.08</v>
      </c>
      <c r="J11" s="379">
        <v>36.900000000000006</v>
      </c>
      <c r="K11" s="377">
        <v>0.43</v>
      </c>
      <c r="L11" s="378">
        <v>0.36</v>
      </c>
      <c r="M11" s="380">
        <v>0.48</v>
      </c>
    </row>
    <row r="12" spans="2:13" s="168" customFormat="1" ht="18.75" customHeight="1" x14ac:dyDescent="0.2">
      <c r="B12" s="381"/>
      <c r="C12" s="186">
        <v>3</v>
      </c>
      <c r="D12" s="383" t="s">
        <v>219</v>
      </c>
      <c r="E12" s="377">
        <v>39.29</v>
      </c>
      <c r="F12" s="378">
        <v>39.65</v>
      </c>
      <c r="G12" s="379">
        <v>38.799999999999997</v>
      </c>
      <c r="H12" s="377">
        <v>38.81</v>
      </c>
      <c r="I12" s="378">
        <v>39.08</v>
      </c>
      <c r="J12" s="379">
        <v>38.44</v>
      </c>
      <c r="K12" s="377">
        <v>0.48</v>
      </c>
      <c r="L12" s="378">
        <v>0.56999999999999995</v>
      </c>
      <c r="M12" s="380">
        <v>0.36</v>
      </c>
    </row>
    <row r="13" spans="2:13" s="168" customFormat="1" ht="22.5" customHeight="1" x14ac:dyDescent="0.2">
      <c r="B13" s="181" t="s">
        <v>29</v>
      </c>
      <c r="D13" s="360" t="s">
        <v>220</v>
      </c>
      <c r="E13" s="377">
        <v>39.549999999999997</v>
      </c>
      <c r="F13" s="378">
        <v>40.06</v>
      </c>
      <c r="G13" s="379">
        <v>39.21</v>
      </c>
      <c r="H13" s="377">
        <v>39.019999999999996</v>
      </c>
      <c r="I13" s="378">
        <v>39.36</v>
      </c>
      <c r="J13" s="379">
        <v>38.800000000000004</v>
      </c>
      <c r="K13" s="377">
        <v>0.53</v>
      </c>
      <c r="L13" s="378">
        <v>0.7</v>
      </c>
      <c r="M13" s="380">
        <v>0.41</v>
      </c>
    </row>
    <row r="14" spans="2:13" s="168" customFormat="1" ht="18.75" customHeight="1" x14ac:dyDescent="0.2">
      <c r="B14" s="381"/>
      <c r="C14" s="186">
        <v>4</v>
      </c>
      <c r="D14" s="383" t="s">
        <v>221</v>
      </c>
      <c r="E14" s="377">
        <v>39.32</v>
      </c>
      <c r="F14" s="378">
        <v>39.72</v>
      </c>
      <c r="G14" s="379">
        <v>39.020000000000003</v>
      </c>
      <c r="H14" s="377">
        <v>38.910000000000004</v>
      </c>
      <c r="I14" s="378">
        <v>39.18</v>
      </c>
      <c r="J14" s="379">
        <v>38.71</v>
      </c>
      <c r="K14" s="377">
        <v>0.41</v>
      </c>
      <c r="L14" s="378">
        <v>0.54</v>
      </c>
      <c r="M14" s="380">
        <v>0.31</v>
      </c>
    </row>
    <row r="15" spans="2:13" s="168" customFormat="1" ht="18.75" customHeight="1" x14ac:dyDescent="0.2">
      <c r="B15" s="381"/>
      <c r="C15" s="186">
        <v>5</v>
      </c>
      <c r="D15" s="383" t="s">
        <v>222</v>
      </c>
      <c r="E15" s="377">
        <v>39.72</v>
      </c>
      <c r="F15" s="378">
        <v>40.36</v>
      </c>
      <c r="G15" s="379">
        <v>39.340000000000003</v>
      </c>
      <c r="H15" s="377">
        <v>39.1</v>
      </c>
      <c r="I15" s="378">
        <v>39.53</v>
      </c>
      <c r="J15" s="379">
        <v>38.85</v>
      </c>
      <c r="K15" s="377">
        <v>0.62</v>
      </c>
      <c r="L15" s="378">
        <v>0.83</v>
      </c>
      <c r="M15" s="380">
        <v>0.49</v>
      </c>
    </row>
    <row r="16" spans="2:13" s="168" customFormat="1" ht="18.75" customHeight="1" x14ac:dyDescent="0.2">
      <c r="B16" s="181">
        <v>6</v>
      </c>
      <c r="C16" s="167"/>
      <c r="D16" s="360" t="s">
        <v>223</v>
      </c>
      <c r="E16" s="377">
        <v>40.47</v>
      </c>
      <c r="F16" s="378">
        <v>40.5</v>
      </c>
      <c r="G16" s="379">
        <v>40.17</v>
      </c>
      <c r="H16" s="377">
        <v>39.769999999999996</v>
      </c>
      <c r="I16" s="378">
        <v>39.770000000000003</v>
      </c>
      <c r="J16" s="379">
        <v>39.770000000000003</v>
      </c>
      <c r="K16" s="377">
        <v>0.7</v>
      </c>
      <c r="L16" s="378">
        <v>0.73</v>
      </c>
      <c r="M16" s="380">
        <v>0.4</v>
      </c>
    </row>
    <row r="17" spans="1:13" s="168" customFormat="1" ht="22.5" customHeight="1" x14ac:dyDescent="0.2">
      <c r="B17" s="181" t="s">
        <v>30</v>
      </c>
      <c r="C17" s="186"/>
      <c r="D17" s="360" t="s">
        <v>216</v>
      </c>
      <c r="E17" s="377">
        <v>40.46</v>
      </c>
      <c r="F17" s="378">
        <v>40.68</v>
      </c>
      <c r="G17" s="379">
        <v>40.049999999999997</v>
      </c>
      <c r="H17" s="377">
        <v>39.64</v>
      </c>
      <c r="I17" s="378">
        <v>39.67</v>
      </c>
      <c r="J17" s="379">
        <v>39.58</v>
      </c>
      <c r="K17" s="377">
        <v>0.82</v>
      </c>
      <c r="L17" s="378">
        <v>1.01</v>
      </c>
      <c r="M17" s="380">
        <v>0.47</v>
      </c>
    </row>
    <row r="18" spans="1:13" s="168" customFormat="1" ht="18.75" customHeight="1" x14ac:dyDescent="0.2">
      <c r="B18" s="381"/>
      <c r="C18" s="186">
        <v>7</v>
      </c>
      <c r="D18" s="383" t="s">
        <v>224</v>
      </c>
      <c r="E18" s="377">
        <v>40.44</v>
      </c>
      <c r="F18" s="378">
        <v>40.49</v>
      </c>
      <c r="G18" s="379">
        <v>40.22</v>
      </c>
      <c r="H18" s="377">
        <v>39.72</v>
      </c>
      <c r="I18" s="378">
        <v>39.71</v>
      </c>
      <c r="J18" s="379">
        <v>39.74</v>
      </c>
      <c r="K18" s="377">
        <v>0.72</v>
      </c>
      <c r="L18" s="378">
        <v>0.78</v>
      </c>
      <c r="M18" s="380">
        <v>0.48</v>
      </c>
    </row>
    <row r="19" spans="1:13" s="168" customFormat="1" ht="22.5" customHeight="1" x14ac:dyDescent="0.2">
      <c r="B19" s="181" t="s">
        <v>11</v>
      </c>
      <c r="C19" s="186"/>
      <c r="D19" s="360" t="s">
        <v>225</v>
      </c>
      <c r="E19" s="377">
        <v>40.479999999999997</v>
      </c>
      <c r="F19" s="378">
        <v>40.83</v>
      </c>
      <c r="G19" s="379">
        <v>40.01</v>
      </c>
      <c r="H19" s="377">
        <v>39.599999999999994</v>
      </c>
      <c r="I19" s="378">
        <v>39.629999999999995</v>
      </c>
      <c r="J19" s="379">
        <v>39.549999999999997</v>
      </c>
      <c r="K19" s="377">
        <v>0.88</v>
      </c>
      <c r="L19" s="378">
        <v>1.2</v>
      </c>
      <c r="M19" s="380">
        <v>0.46</v>
      </c>
    </row>
    <row r="20" spans="1:13" s="168" customFormat="1" ht="18.75" customHeight="1" x14ac:dyDescent="0.2">
      <c r="B20" s="381"/>
      <c r="C20" s="186">
        <v>8</v>
      </c>
      <c r="D20" s="384" t="s">
        <v>226</v>
      </c>
      <c r="E20" s="377">
        <v>40.85</v>
      </c>
      <c r="F20" s="378">
        <v>41.14</v>
      </c>
      <c r="G20" s="379">
        <v>40.25</v>
      </c>
      <c r="H20" s="377">
        <v>39.700000000000003</v>
      </c>
      <c r="I20" s="378">
        <v>39.68</v>
      </c>
      <c r="J20" s="379">
        <v>39.76</v>
      </c>
      <c r="K20" s="377">
        <v>1.1499999999999999</v>
      </c>
      <c r="L20" s="378">
        <v>1.46</v>
      </c>
      <c r="M20" s="380">
        <v>0.49</v>
      </c>
    </row>
    <row r="21" spans="1:13" s="168" customFormat="1" ht="18.75" customHeight="1" thickBot="1" x14ac:dyDescent="0.25">
      <c r="B21" s="385"/>
      <c r="C21" s="542">
        <v>9</v>
      </c>
      <c r="D21" s="543" t="s">
        <v>227</v>
      </c>
      <c r="E21" s="544">
        <v>40.15</v>
      </c>
      <c r="F21" s="546">
        <v>40.44</v>
      </c>
      <c r="G21" s="547">
        <v>39.880000000000003</v>
      </c>
      <c r="H21" s="544">
        <v>39.5</v>
      </c>
      <c r="I21" s="546">
        <v>39.57</v>
      </c>
      <c r="J21" s="547">
        <v>39.43</v>
      </c>
      <c r="K21" s="544">
        <v>0.65</v>
      </c>
      <c r="L21" s="546">
        <v>0.87</v>
      </c>
      <c r="M21" s="545">
        <v>0.45</v>
      </c>
    </row>
    <row r="22" spans="1:13" s="168" customFormat="1" x14ac:dyDescent="0.2"/>
    <row r="24" spans="1:13" ht="24.95" customHeight="1" thickBot="1" x14ac:dyDescent="0.25">
      <c r="A24" s="370"/>
      <c r="B24" s="629" t="s">
        <v>244</v>
      </c>
      <c r="C24" s="629"/>
      <c r="D24" s="629"/>
      <c r="E24" s="629"/>
      <c r="F24" s="629"/>
      <c r="G24" s="629"/>
      <c r="H24" s="629"/>
      <c r="I24" s="629"/>
      <c r="J24" s="629"/>
      <c r="K24" s="629"/>
      <c r="L24" s="629"/>
      <c r="M24" s="629"/>
    </row>
    <row r="25" spans="1:13" ht="6.75" customHeight="1" thickBot="1" x14ac:dyDescent="0.25">
      <c r="A25" s="370"/>
      <c r="B25" s="170"/>
      <c r="C25" s="170"/>
      <c r="D25" s="170"/>
      <c r="E25" s="171"/>
      <c r="F25" s="171"/>
      <c r="G25" s="171"/>
      <c r="H25" s="171"/>
      <c r="I25" s="171"/>
      <c r="J25" s="171"/>
      <c r="K25" s="171"/>
      <c r="L25" s="171"/>
      <c r="M25" s="171"/>
    </row>
    <row r="26" spans="1:13" ht="18.75" customHeight="1" thickBot="1" x14ac:dyDescent="0.25">
      <c r="A26" s="371"/>
      <c r="B26" s="609" t="s">
        <v>79</v>
      </c>
      <c r="C26" s="610"/>
      <c r="D26" s="611"/>
      <c r="E26" s="601" t="s">
        <v>66</v>
      </c>
      <c r="F26" s="602"/>
      <c r="G26" s="602"/>
      <c r="H26" s="602"/>
      <c r="I26" s="602"/>
      <c r="J26" s="602"/>
      <c r="K26" s="602"/>
      <c r="L26" s="602"/>
      <c r="M26" s="603"/>
    </row>
    <row r="27" spans="1:13" ht="26.25" customHeight="1" thickBot="1" x14ac:dyDescent="0.25">
      <c r="A27" s="371"/>
      <c r="B27" s="612"/>
      <c r="C27" s="613"/>
      <c r="D27" s="614"/>
      <c r="E27" s="609" t="s">
        <v>3</v>
      </c>
      <c r="F27" s="655"/>
      <c r="G27" s="656"/>
      <c r="H27" s="609" t="s">
        <v>67</v>
      </c>
      <c r="I27" s="610"/>
      <c r="J27" s="611"/>
      <c r="K27" s="609" t="s">
        <v>69</v>
      </c>
      <c r="L27" s="655"/>
      <c r="M27" s="656"/>
    </row>
    <row r="28" spans="1:13" ht="15.75" customHeight="1" thickBot="1" x14ac:dyDescent="0.25">
      <c r="A28" s="371"/>
      <c r="B28" s="615"/>
      <c r="C28" s="616"/>
      <c r="D28" s="617"/>
      <c r="E28" s="372" t="s">
        <v>0</v>
      </c>
      <c r="F28" s="372" t="s">
        <v>1</v>
      </c>
      <c r="G28" s="372" t="s">
        <v>2</v>
      </c>
      <c r="H28" s="372" t="s">
        <v>0</v>
      </c>
      <c r="I28" s="372" t="s">
        <v>1</v>
      </c>
      <c r="J28" s="372" t="s">
        <v>2</v>
      </c>
      <c r="K28" s="372" t="s">
        <v>0</v>
      </c>
      <c r="L28" s="372" t="s">
        <v>1</v>
      </c>
      <c r="M28" s="372" t="s">
        <v>2</v>
      </c>
    </row>
    <row r="29" spans="1:13" ht="20.100000000000001" customHeight="1" x14ac:dyDescent="0.2">
      <c r="A29" s="168"/>
      <c r="B29" s="632" t="s">
        <v>152</v>
      </c>
      <c r="C29" s="633"/>
      <c r="D29" s="657"/>
      <c r="E29" s="373">
        <v>19.84</v>
      </c>
      <c r="F29" s="376">
        <v>19.55</v>
      </c>
      <c r="G29" s="374">
        <v>19.97</v>
      </c>
      <c r="H29" s="373">
        <v>19.61</v>
      </c>
      <c r="I29" s="376">
        <v>19.23</v>
      </c>
      <c r="J29" s="374">
        <v>19.779999999999998</v>
      </c>
      <c r="K29" s="373">
        <v>0.23</v>
      </c>
      <c r="L29" s="374">
        <v>0.32</v>
      </c>
      <c r="M29" s="376">
        <v>0.19</v>
      </c>
    </row>
    <row r="30" spans="1:13" ht="22.5" customHeight="1" x14ac:dyDescent="0.2">
      <c r="A30" s="168"/>
      <c r="B30" s="181" t="s">
        <v>10</v>
      </c>
      <c r="C30" s="168"/>
      <c r="D30" s="360" t="s">
        <v>12</v>
      </c>
      <c r="E30" s="377">
        <v>20.84</v>
      </c>
      <c r="F30" s="380">
        <v>19.43</v>
      </c>
      <c r="G30" s="378">
        <v>21.64</v>
      </c>
      <c r="H30" s="377">
        <v>20.59</v>
      </c>
      <c r="I30" s="380">
        <v>19.100000000000001</v>
      </c>
      <c r="J30" s="378">
        <v>21.43</v>
      </c>
      <c r="K30" s="377">
        <v>0.25</v>
      </c>
      <c r="L30" s="378">
        <v>0.33</v>
      </c>
      <c r="M30" s="380">
        <v>0.21</v>
      </c>
    </row>
    <row r="31" spans="1:13" ht="22.5" customHeight="1" x14ac:dyDescent="0.2">
      <c r="A31" s="168"/>
      <c r="B31" s="188" t="s">
        <v>63</v>
      </c>
      <c r="C31" s="168"/>
      <c r="D31" s="360" t="s">
        <v>229</v>
      </c>
      <c r="E31" s="377">
        <v>17.18</v>
      </c>
      <c r="F31" s="380">
        <v>15.91</v>
      </c>
      <c r="G31" s="378">
        <v>18</v>
      </c>
      <c r="H31" s="377">
        <v>17.07</v>
      </c>
      <c r="I31" s="380">
        <v>15.78</v>
      </c>
      <c r="J31" s="378">
        <v>17.899999999999999</v>
      </c>
      <c r="K31" s="377">
        <v>0.11</v>
      </c>
      <c r="L31" s="378">
        <v>0.13</v>
      </c>
      <c r="M31" s="380">
        <v>0.1</v>
      </c>
    </row>
    <row r="32" spans="1:13" ht="18.75" customHeight="1" x14ac:dyDescent="0.2">
      <c r="A32" s="168"/>
      <c r="B32" s="381"/>
      <c r="C32" s="186">
        <v>1</v>
      </c>
      <c r="D32" s="382" t="s">
        <v>217</v>
      </c>
      <c r="E32" s="377">
        <v>20.27</v>
      </c>
      <c r="F32" s="380">
        <v>17.28</v>
      </c>
      <c r="G32" s="378">
        <v>23.61</v>
      </c>
      <c r="H32" s="377">
        <v>20.149999999999999</v>
      </c>
      <c r="I32" s="380">
        <v>17.28</v>
      </c>
      <c r="J32" s="378">
        <v>23.349999999999998</v>
      </c>
      <c r="K32" s="377">
        <v>0.12</v>
      </c>
      <c r="L32" s="378">
        <v>0</v>
      </c>
      <c r="M32" s="380">
        <v>0.26</v>
      </c>
    </row>
    <row r="33" spans="1:13" ht="18.75" customHeight="1" x14ac:dyDescent="0.2">
      <c r="A33" s="168"/>
      <c r="B33" s="381"/>
      <c r="C33" s="186">
        <v>2</v>
      </c>
      <c r="D33" s="383" t="s">
        <v>218</v>
      </c>
      <c r="E33" s="377">
        <v>16.579999999999998</v>
      </c>
      <c r="F33" s="380">
        <v>15.32</v>
      </c>
      <c r="G33" s="378">
        <v>17.37</v>
      </c>
      <c r="H33" s="377">
        <v>16.479999999999997</v>
      </c>
      <c r="I33" s="380">
        <v>15.200000000000001</v>
      </c>
      <c r="J33" s="378">
        <v>17.28</v>
      </c>
      <c r="K33" s="377">
        <v>0.1</v>
      </c>
      <c r="L33" s="378">
        <v>0.12</v>
      </c>
      <c r="M33" s="380">
        <v>0.09</v>
      </c>
    </row>
    <row r="34" spans="1:13" ht="18.75" customHeight="1" x14ac:dyDescent="0.2">
      <c r="A34" s="168"/>
      <c r="B34" s="381"/>
      <c r="C34" s="186">
        <v>3</v>
      </c>
      <c r="D34" s="383" t="s">
        <v>219</v>
      </c>
      <c r="E34" s="377">
        <v>21.08</v>
      </c>
      <c r="F34" s="380">
        <v>20.059999999999999</v>
      </c>
      <c r="G34" s="378">
        <v>21.81</v>
      </c>
      <c r="H34" s="377">
        <v>20.93</v>
      </c>
      <c r="I34" s="380">
        <v>19.779999999999998</v>
      </c>
      <c r="J34" s="378">
        <v>21.759999999999998</v>
      </c>
      <c r="K34" s="377">
        <v>0.15</v>
      </c>
      <c r="L34" s="378">
        <v>0.28000000000000003</v>
      </c>
      <c r="M34" s="380">
        <v>0.05</v>
      </c>
    </row>
    <row r="35" spans="1:13" ht="22.5" customHeight="1" x14ac:dyDescent="0.2">
      <c r="A35" s="168"/>
      <c r="B35" s="181" t="s">
        <v>29</v>
      </c>
      <c r="C35" s="168"/>
      <c r="D35" s="360" t="s">
        <v>220</v>
      </c>
      <c r="E35" s="377">
        <v>23.57</v>
      </c>
      <c r="F35" s="380">
        <v>22.51</v>
      </c>
      <c r="G35" s="378">
        <v>24.11</v>
      </c>
      <c r="H35" s="377">
        <v>23.21</v>
      </c>
      <c r="I35" s="380">
        <v>22.01</v>
      </c>
      <c r="J35" s="378">
        <v>23.83</v>
      </c>
      <c r="K35" s="377">
        <v>0.36</v>
      </c>
      <c r="L35" s="378">
        <v>0.5</v>
      </c>
      <c r="M35" s="380">
        <v>0.28000000000000003</v>
      </c>
    </row>
    <row r="36" spans="1:13" ht="18.75" customHeight="1" x14ac:dyDescent="0.2">
      <c r="A36" s="168"/>
      <c r="B36" s="381"/>
      <c r="C36" s="186">
        <v>4</v>
      </c>
      <c r="D36" s="383" t="s">
        <v>221</v>
      </c>
      <c r="E36" s="377">
        <v>25.08</v>
      </c>
      <c r="F36" s="380">
        <v>24.22</v>
      </c>
      <c r="G36" s="378">
        <v>25.67</v>
      </c>
      <c r="H36" s="377">
        <v>24.63</v>
      </c>
      <c r="I36" s="380">
        <v>23.84</v>
      </c>
      <c r="J36" s="378">
        <v>25.180000000000003</v>
      </c>
      <c r="K36" s="377">
        <v>0.45</v>
      </c>
      <c r="L36" s="378">
        <v>0.38</v>
      </c>
      <c r="M36" s="380">
        <v>0.49</v>
      </c>
    </row>
    <row r="37" spans="1:13" ht="18.75" customHeight="1" x14ac:dyDescent="0.2">
      <c r="A37" s="168"/>
      <c r="B37" s="381"/>
      <c r="C37" s="186">
        <v>5</v>
      </c>
      <c r="D37" s="383" t="s">
        <v>222</v>
      </c>
      <c r="E37" s="377">
        <v>23.31</v>
      </c>
      <c r="F37" s="380">
        <v>22.14</v>
      </c>
      <c r="G37" s="378">
        <v>23.87</v>
      </c>
      <c r="H37" s="377">
        <v>22.97</v>
      </c>
      <c r="I37" s="380">
        <v>21.61</v>
      </c>
      <c r="J37" s="378">
        <v>23.62</v>
      </c>
      <c r="K37" s="377">
        <v>0.34</v>
      </c>
      <c r="L37" s="378">
        <v>0.53</v>
      </c>
      <c r="M37" s="380">
        <v>0.25</v>
      </c>
    </row>
    <row r="38" spans="1:13" ht="18.75" customHeight="1" x14ac:dyDescent="0.2">
      <c r="A38" s="168"/>
      <c r="B38" s="181">
        <v>6</v>
      </c>
      <c r="C38" s="167"/>
      <c r="D38" s="360" t="s">
        <v>223</v>
      </c>
      <c r="E38" s="377">
        <v>20.12</v>
      </c>
      <c r="F38" s="380">
        <v>20.12</v>
      </c>
      <c r="G38" s="386" t="s">
        <v>108</v>
      </c>
      <c r="H38" s="377">
        <v>20.12</v>
      </c>
      <c r="I38" s="380">
        <v>20.12</v>
      </c>
      <c r="J38" s="386" t="s">
        <v>108</v>
      </c>
      <c r="K38" s="377">
        <v>0</v>
      </c>
      <c r="L38" s="378">
        <v>0</v>
      </c>
      <c r="M38" s="387" t="s">
        <v>108</v>
      </c>
    </row>
    <row r="39" spans="1:13" ht="22.5" customHeight="1" x14ac:dyDescent="0.2">
      <c r="A39" s="168"/>
      <c r="B39" s="181" t="s">
        <v>30</v>
      </c>
      <c r="C39" s="186"/>
      <c r="D39" s="360" t="s">
        <v>216</v>
      </c>
      <c r="E39" s="377">
        <v>17.77</v>
      </c>
      <c r="F39" s="380">
        <v>20.02</v>
      </c>
      <c r="G39" s="378">
        <v>17.23</v>
      </c>
      <c r="H39" s="377">
        <v>17.579999999999998</v>
      </c>
      <c r="I39" s="380">
        <v>19.7</v>
      </c>
      <c r="J39" s="378">
        <v>17.080000000000002</v>
      </c>
      <c r="K39" s="377">
        <v>0.19</v>
      </c>
      <c r="L39" s="378">
        <v>0.32</v>
      </c>
      <c r="M39" s="380">
        <v>0.15</v>
      </c>
    </row>
    <row r="40" spans="1:13" ht="18.75" customHeight="1" x14ac:dyDescent="0.2">
      <c r="A40" s="168"/>
      <c r="B40" s="381"/>
      <c r="C40" s="186">
        <v>7</v>
      </c>
      <c r="D40" s="383" t="s">
        <v>224</v>
      </c>
      <c r="E40" s="377">
        <v>19.96</v>
      </c>
      <c r="F40" s="380">
        <v>19.309999999999999</v>
      </c>
      <c r="G40" s="378">
        <v>24.72</v>
      </c>
      <c r="H40" s="377">
        <v>19.73</v>
      </c>
      <c r="I40" s="380">
        <v>19.09</v>
      </c>
      <c r="J40" s="378">
        <v>24.439999999999998</v>
      </c>
      <c r="K40" s="377">
        <v>0.23</v>
      </c>
      <c r="L40" s="378">
        <v>0.22</v>
      </c>
      <c r="M40" s="380">
        <v>0.28000000000000003</v>
      </c>
    </row>
    <row r="41" spans="1:13" ht="22.5" customHeight="1" x14ac:dyDescent="0.2">
      <c r="A41" s="168"/>
      <c r="B41" s="181" t="s">
        <v>11</v>
      </c>
      <c r="C41" s="186"/>
      <c r="D41" s="360" t="s">
        <v>225</v>
      </c>
      <c r="E41" s="377">
        <v>17.71</v>
      </c>
      <c r="F41" s="380">
        <v>20.13</v>
      </c>
      <c r="G41" s="378">
        <v>17.2</v>
      </c>
      <c r="H41" s="377">
        <v>17.53</v>
      </c>
      <c r="I41" s="380">
        <v>19.8</v>
      </c>
      <c r="J41" s="378">
        <v>17.05</v>
      </c>
      <c r="K41" s="377">
        <v>0.18</v>
      </c>
      <c r="L41" s="378">
        <v>0.33</v>
      </c>
      <c r="M41" s="380">
        <v>0.15</v>
      </c>
    </row>
    <row r="42" spans="1:13" ht="18.75" customHeight="1" x14ac:dyDescent="0.2">
      <c r="A42" s="168"/>
      <c r="B42" s="381"/>
      <c r="C42" s="186">
        <v>8</v>
      </c>
      <c r="D42" s="384" t="s">
        <v>226</v>
      </c>
      <c r="E42" s="377">
        <v>24.07</v>
      </c>
      <c r="F42" s="380">
        <v>22.46</v>
      </c>
      <c r="G42" s="378">
        <v>28.05</v>
      </c>
      <c r="H42" s="377">
        <v>23.54</v>
      </c>
      <c r="I42" s="380">
        <v>22.18</v>
      </c>
      <c r="J42" s="378">
        <v>26.900000000000002</v>
      </c>
      <c r="K42" s="377">
        <v>0.53</v>
      </c>
      <c r="L42" s="378">
        <v>0.28000000000000003</v>
      </c>
      <c r="M42" s="380">
        <v>1.1499999999999999</v>
      </c>
    </row>
    <row r="43" spans="1:13" ht="18.75" customHeight="1" thickBot="1" x14ac:dyDescent="0.25">
      <c r="A43" s="168"/>
      <c r="B43" s="385"/>
      <c r="C43" s="542">
        <v>9</v>
      </c>
      <c r="D43" s="543" t="s">
        <v>227</v>
      </c>
      <c r="E43" s="544">
        <v>17.37</v>
      </c>
      <c r="F43" s="545">
        <v>19.53</v>
      </c>
      <c r="G43" s="546">
        <v>17</v>
      </c>
      <c r="H43" s="544">
        <v>17.2</v>
      </c>
      <c r="I43" s="545">
        <v>19.18</v>
      </c>
      <c r="J43" s="546">
        <v>16.86</v>
      </c>
      <c r="K43" s="544">
        <v>0.17</v>
      </c>
      <c r="L43" s="546">
        <v>0.35</v>
      </c>
      <c r="M43" s="545">
        <v>0.14000000000000001</v>
      </c>
    </row>
    <row r="44" spans="1:13" x14ac:dyDescent="0.2">
      <c r="B44" s="168"/>
    </row>
  </sheetData>
  <mergeCells count="14">
    <mergeCell ref="B29:D29"/>
    <mergeCell ref="B7:D7"/>
    <mergeCell ref="B24:M24"/>
    <mergeCell ref="B26:D28"/>
    <mergeCell ref="E26:M26"/>
    <mergeCell ref="E27:G27"/>
    <mergeCell ref="H27:J27"/>
    <mergeCell ref="K27:M27"/>
    <mergeCell ref="B2:M2"/>
    <mergeCell ref="B4:D6"/>
    <mergeCell ref="E4:M4"/>
    <mergeCell ref="E5:G5"/>
    <mergeCell ref="H5:J5"/>
    <mergeCell ref="K5:M5"/>
  </mergeCells>
  <printOptions horizontalCentered="1"/>
  <pageMargins left="0.23622047244094491" right="0.23622047244094491" top="0.70866141732283472" bottom="0.19685039370078741" header="0.19685039370078741" footer="0"/>
  <pageSetup paperSize="9" scale="64" orientation="landscape" horizontalDpi="300" verticalDpi="300" r:id="rId1"/>
  <headerFooter scaleWithDoc="0"/>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49"/>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6" width="7.42578125" style="2" customWidth="1"/>
    <col min="7" max="7" width="7" style="2" customWidth="1"/>
    <col min="8" max="8" width="6.85546875" style="2" customWidth="1"/>
    <col min="9" max="18" width="7.5703125" style="2" customWidth="1"/>
    <col min="19" max="20" width="7.140625" style="2" customWidth="1"/>
    <col min="21" max="21" width="7.5703125" style="2" customWidth="1"/>
    <col min="22" max="22" width="7.42578125" style="2" customWidth="1"/>
    <col min="23" max="23" width="7.140625" style="2" customWidth="1"/>
    <col min="24" max="24" width="7.42578125" style="2" customWidth="1"/>
    <col min="25" max="25" width="7.140625" style="2" customWidth="1"/>
    <col min="26" max="26" width="7.5703125" style="2" customWidth="1"/>
    <col min="27" max="16384" width="9.140625" style="2"/>
  </cols>
  <sheetData>
    <row r="1" spans="2:28" ht="6" customHeight="1" x14ac:dyDescent="0.2">
      <c r="AA1" s="89"/>
    </row>
    <row r="2" spans="2:28" s="12" customFormat="1" ht="24.95" customHeight="1" x14ac:dyDescent="0.2">
      <c r="B2" s="588" t="s">
        <v>106</v>
      </c>
      <c r="C2" s="588"/>
      <c r="D2" s="588"/>
      <c r="E2" s="588"/>
      <c r="F2" s="588"/>
      <c r="G2" s="588"/>
      <c r="H2" s="588"/>
      <c r="I2" s="588"/>
      <c r="J2" s="588"/>
      <c r="K2" s="588"/>
      <c r="L2" s="588"/>
      <c r="M2" s="588"/>
      <c r="N2" s="588"/>
      <c r="O2" s="588"/>
      <c r="P2" s="588"/>
      <c r="Q2" s="588"/>
      <c r="R2" s="588"/>
      <c r="S2" s="588"/>
      <c r="T2" s="588"/>
      <c r="U2" s="588"/>
      <c r="V2" s="588"/>
      <c r="W2" s="588"/>
      <c r="X2" s="588"/>
      <c r="Y2" s="588"/>
      <c r="Z2" s="588"/>
    </row>
    <row r="3" spans="2:28" s="13" customFormat="1" ht="6.75" customHeight="1" thickBot="1" x14ac:dyDescent="0.25">
      <c r="B3" s="10"/>
      <c r="C3" s="10"/>
      <c r="E3" s="14"/>
    </row>
    <row r="4" spans="2:28" s="19" customFormat="1" ht="25.5" customHeight="1" thickBot="1" x14ac:dyDescent="0.25">
      <c r="B4" s="567" t="s">
        <v>34</v>
      </c>
      <c r="C4" s="568"/>
      <c r="D4" s="568"/>
      <c r="E4" s="569"/>
      <c r="F4" s="567" t="s">
        <v>159</v>
      </c>
      <c r="G4" s="568"/>
      <c r="H4" s="569"/>
      <c r="I4" s="573" t="s">
        <v>83</v>
      </c>
      <c r="J4" s="574"/>
      <c r="K4" s="574"/>
      <c r="L4" s="574"/>
      <c r="M4" s="574"/>
      <c r="N4" s="575"/>
      <c r="O4" s="573" t="s">
        <v>84</v>
      </c>
      <c r="P4" s="574"/>
      <c r="Q4" s="574"/>
      <c r="R4" s="574"/>
      <c r="S4" s="574"/>
      <c r="T4" s="575"/>
      <c r="U4" s="573" t="s">
        <v>171</v>
      </c>
      <c r="V4" s="574"/>
      <c r="W4" s="574"/>
      <c r="X4" s="574"/>
      <c r="Y4" s="574"/>
      <c r="Z4" s="575"/>
    </row>
    <row r="5" spans="2:28" s="19" customFormat="1" ht="15" customHeight="1" thickBot="1" x14ac:dyDescent="0.25">
      <c r="B5" s="576"/>
      <c r="C5" s="577"/>
      <c r="D5" s="577"/>
      <c r="E5" s="578"/>
      <c r="F5" s="570"/>
      <c r="G5" s="571"/>
      <c r="H5" s="572"/>
      <c r="I5" s="573" t="s">
        <v>82</v>
      </c>
      <c r="J5" s="574"/>
      <c r="K5" s="575"/>
      <c r="L5" s="573" t="s">
        <v>74</v>
      </c>
      <c r="M5" s="574"/>
      <c r="N5" s="575"/>
      <c r="O5" s="573" t="s">
        <v>82</v>
      </c>
      <c r="P5" s="574"/>
      <c r="Q5" s="575"/>
      <c r="R5" s="573" t="s">
        <v>74</v>
      </c>
      <c r="S5" s="574"/>
      <c r="T5" s="575"/>
      <c r="U5" s="573" t="s">
        <v>82</v>
      </c>
      <c r="V5" s="574"/>
      <c r="W5" s="575"/>
      <c r="X5" s="573" t="s">
        <v>74</v>
      </c>
      <c r="Y5" s="574"/>
      <c r="Z5" s="575"/>
    </row>
    <row r="6" spans="2:28" s="19" customFormat="1" ht="15" customHeight="1" thickBot="1" x14ac:dyDescent="0.25">
      <c r="B6" s="570"/>
      <c r="C6" s="571"/>
      <c r="D6" s="571"/>
      <c r="E6" s="572"/>
      <c r="F6" s="22" t="s">
        <v>0</v>
      </c>
      <c r="G6" s="22" t="s">
        <v>1</v>
      </c>
      <c r="H6" s="22" t="s">
        <v>2</v>
      </c>
      <c r="I6" s="22" t="s">
        <v>0</v>
      </c>
      <c r="J6" s="22" t="s">
        <v>1</v>
      </c>
      <c r="K6" s="22" t="s">
        <v>2</v>
      </c>
      <c r="L6" s="22" t="s">
        <v>0</v>
      </c>
      <c r="M6" s="22" t="s">
        <v>1</v>
      </c>
      <c r="N6" s="22" t="s">
        <v>2</v>
      </c>
      <c r="O6" s="22" t="s">
        <v>0</v>
      </c>
      <c r="P6" s="22" t="s">
        <v>1</v>
      </c>
      <c r="Q6" s="22" t="s">
        <v>2</v>
      </c>
      <c r="R6" s="22" t="s">
        <v>0</v>
      </c>
      <c r="S6" s="22" t="s">
        <v>1</v>
      </c>
      <c r="T6" s="22" t="s">
        <v>2</v>
      </c>
      <c r="U6" s="22" t="s">
        <v>0</v>
      </c>
      <c r="V6" s="22" t="s">
        <v>1</v>
      </c>
      <c r="W6" s="22" t="s">
        <v>2</v>
      </c>
      <c r="X6" s="22" t="s">
        <v>0</v>
      </c>
      <c r="Y6" s="22" t="s">
        <v>1</v>
      </c>
      <c r="Z6" s="22" t="s">
        <v>2</v>
      </c>
    </row>
    <row r="7" spans="2:28" s="13" customFormat="1" ht="18" customHeight="1" x14ac:dyDescent="0.2">
      <c r="B7" s="579" t="s">
        <v>241</v>
      </c>
      <c r="C7" s="580"/>
      <c r="D7" s="580"/>
      <c r="E7" s="581"/>
      <c r="F7" s="490">
        <v>2829.9430000000002</v>
      </c>
      <c r="G7" s="485">
        <v>1408.912</v>
      </c>
      <c r="H7" s="486">
        <v>1421.0309999999999</v>
      </c>
      <c r="I7" s="484">
        <v>8.74</v>
      </c>
      <c r="J7" s="485">
        <v>9.02</v>
      </c>
      <c r="K7" s="486">
        <v>8.4600000000000009</v>
      </c>
      <c r="L7" s="487">
        <v>6.23</v>
      </c>
      <c r="M7" s="485">
        <v>6.45</v>
      </c>
      <c r="N7" s="487">
        <v>5.96</v>
      </c>
      <c r="O7" s="521">
        <v>1437</v>
      </c>
      <c r="P7" s="522">
        <v>1518</v>
      </c>
      <c r="Q7" s="523">
        <v>1358</v>
      </c>
      <c r="R7" s="521">
        <v>1069</v>
      </c>
      <c r="S7" s="522">
        <v>1126</v>
      </c>
      <c r="T7" s="523">
        <v>1000</v>
      </c>
      <c r="U7" s="521">
        <v>22438</v>
      </c>
      <c r="V7" s="522">
        <v>24069</v>
      </c>
      <c r="W7" s="523">
        <v>20821</v>
      </c>
      <c r="X7" s="521">
        <v>16261</v>
      </c>
      <c r="Y7" s="522">
        <v>17368</v>
      </c>
      <c r="Z7" s="523">
        <v>15086</v>
      </c>
      <c r="AB7" s="15"/>
    </row>
    <row r="8" spans="2:28" s="14" customFormat="1" ht="24" customHeight="1" x14ac:dyDescent="0.2">
      <c r="B8" s="30" t="s">
        <v>35</v>
      </c>
      <c r="C8" s="582" t="s">
        <v>172</v>
      </c>
      <c r="D8" s="582"/>
      <c r="E8" s="583"/>
      <c r="F8" s="491">
        <v>2125.0990000000002</v>
      </c>
      <c r="G8" s="295">
        <v>1245.1990000000001</v>
      </c>
      <c r="H8" s="296">
        <v>879.899</v>
      </c>
      <c r="I8" s="294">
        <v>8.0500000000000007</v>
      </c>
      <c r="J8" s="295">
        <v>8.52</v>
      </c>
      <c r="K8" s="296">
        <v>7.38</v>
      </c>
      <c r="L8" s="297">
        <v>5.97</v>
      </c>
      <c r="M8" s="295">
        <v>6.25</v>
      </c>
      <c r="N8" s="297">
        <v>5.54</v>
      </c>
      <c r="O8" s="417">
        <v>1360</v>
      </c>
      <c r="P8" s="418">
        <v>1461</v>
      </c>
      <c r="Q8" s="419">
        <v>1219</v>
      </c>
      <c r="R8" s="417">
        <v>1037</v>
      </c>
      <c r="S8" s="418">
        <v>1100</v>
      </c>
      <c r="T8" s="419">
        <v>949</v>
      </c>
      <c r="U8" s="417">
        <v>21500</v>
      </c>
      <c r="V8" s="418">
        <v>23316</v>
      </c>
      <c r="W8" s="419">
        <v>18931</v>
      </c>
      <c r="X8" s="417">
        <v>15721</v>
      </c>
      <c r="Y8" s="418">
        <v>16939</v>
      </c>
      <c r="Z8" s="419">
        <v>14285</v>
      </c>
    </row>
    <row r="9" spans="2:28" s="14" customFormat="1" ht="16.5" customHeight="1" x14ac:dyDescent="0.2">
      <c r="B9" s="30" t="s">
        <v>36</v>
      </c>
      <c r="C9" s="39" t="s">
        <v>13</v>
      </c>
      <c r="D9" s="39"/>
      <c r="E9" s="337"/>
      <c r="F9" s="491">
        <v>608.27099999999996</v>
      </c>
      <c r="G9" s="295">
        <v>360.27</v>
      </c>
      <c r="H9" s="296">
        <v>248.001</v>
      </c>
      <c r="I9" s="294">
        <v>7.39</v>
      </c>
      <c r="J9" s="295">
        <v>8.06</v>
      </c>
      <c r="K9" s="296">
        <v>6.43</v>
      </c>
      <c r="L9" s="297">
        <v>5.7</v>
      </c>
      <c r="M9" s="295">
        <v>6.24</v>
      </c>
      <c r="N9" s="297">
        <v>5.12</v>
      </c>
      <c r="O9" s="417">
        <v>1283</v>
      </c>
      <c r="P9" s="418">
        <v>1403</v>
      </c>
      <c r="Q9" s="419">
        <v>1108</v>
      </c>
      <c r="R9" s="417">
        <v>999</v>
      </c>
      <c r="S9" s="418">
        <v>1100</v>
      </c>
      <c r="T9" s="419">
        <v>894</v>
      </c>
      <c r="U9" s="417">
        <v>19725</v>
      </c>
      <c r="V9" s="418">
        <v>21834</v>
      </c>
      <c r="W9" s="419">
        <v>16662</v>
      </c>
      <c r="X9" s="417">
        <v>14962</v>
      </c>
      <c r="Y9" s="418">
        <v>16609</v>
      </c>
      <c r="Z9" s="419">
        <v>13330</v>
      </c>
    </row>
    <row r="10" spans="2:28" s="14" customFormat="1" ht="16.5" customHeight="1" x14ac:dyDescent="0.2">
      <c r="B10" s="30"/>
      <c r="C10" s="364" t="s">
        <v>37</v>
      </c>
      <c r="D10" s="39" t="s">
        <v>204</v>
      </c>
      <c r="E10" s="337"/>
      <c r="F10" s="491">
        <v>7.7670000000000003</v>
      </c>
      <c r="G10" s="295">
        <v>6.9349999999999996</v>
      </c>
      <c r="H10" s="296">
        <v>0.83199999999999996</v>
      </c>
      <c r="I10" s="294">
        <v>9.3800000000000008</v>
      </c>
      <c r="J10" s="295">
        <v>9.27</v>
      </c>
      <c r="K10" s="296">
        <v>10.32</v>
      </c>
      <c r="L10" s="297">
        <v>7.32</v>
      </c>
      <c r="M10" s="295">
        <v>7.19</v>
      </c>
      <c r="N10" s="297">
        <v>8.65</v>
      </c>
      <c r="O10" s="417">
        <v>1628</v>
      </c>
      <c r="P10" s="418">
        <v>1611</v>
      </c>
      <c r="Q10" s="419">
        <v>1763</v>
      </c>
      <c r="R10" s="417">
        <v>1308</v>
      </c>
      <c r="S10" s="418">
        <v>1300</v>
      </c>
      <c r="T10" s="419">
        <v>1512</v>
      </c>
      <c r="U10" s="417">
        <v>26246</v>
      </c>
      <c r="V10" s="418">
        <v>26182</v>
      </c>
      <c r="W10" s="419">
        <v>26782</v>
      </c>
      <c r="X10" s="417">
        <v>20758</v>
      </c>
      <c r="Y10" s="418">
        <v>20499</v>
      </c>
      <c r="Z10" s="419">
        <v>21701</v>
      </c>
    </row>
    <row r="11" spans="2:28" s="14" customFormat="1" ht="14.25" customHeight="1" x14ac:dyDescent="0.2">
      <c r="B11" s="30"/>
      <c r="C11" s="364" t="s">
        <v>14</v>
      </c>
      <c r="D11" s="39" t="s">
        <v>205</v>
      </c>
      <c r="E11" s="337"/>
      <c r="F11" s="491">
        <v>564.49699999999996</v>
      </c>
      <c r="G11" s="295">
        <v>325.42899999999997</v>
      </c>
      <c r="H11" s="296">
        <v>239.06800000000001</v>
      </c>
      <c r="I11" s="294">
        <v>7.23</v>
      </c>
      <c r="J11" s="295">
        <v>7.94</v>
      </c>
      <c r="K11" s="296">
        <v>6.27</v>
      </c>
      <c r="L11" s="297">
        <v>5.62</v>
      </c>
      <c r="M11" s="295">
        <v>6.21</v>
      </c>
      <c r="N11" s="297">
        <v>5.09</v>
      </c>
      <c r="O11" s="417">
        <v>1257</v>
      </c>
      <c r="P11" s="418">
        <v>1385</v>
      </c>
      <c r="Q11" s="419">
        <v>1083</v>
      </c>
      <c r="R11" s="417">
        <v>989</v>
      </c>
      <c r="S11" s="418">
        <v>1095</v>
      </c>
      <c r="T11" s="419">
        <v>888</v>
      </c>
      <c r="U11" s="417">
        <v>19344</v>
      </c>
      <c r="V11" s="418">
        <v>21591</v>
      </c>
      <c r="W11" s="419">
        <v>16284</v>
      </c>
      <c r="X11" s="417">
        <v>14823</v>
      </c>
      <c r="Y11" s="418">
        <v>16549</v>
      </c>
      <c r="Z11" s="419">
        <v>13281</v>
      </c>
    </row>
    <row r="12" spans="2:28" s="13" customFormat="1" ht="14.25" customHeight="1" x14ac:dyDescent="0.2">
      <c r="B12" s="42"/>
      <c r="C12" s="365" t="s">
        <v>38</v>
      </c>
      <c r="D12" s="554" t="s">
        <v>186</v>
      </c>
      <c r="E12" s="555"/>
      <c r="F12" s="491">
        <v>82.409000000000006</v>
      </c>
      <c r="G12" s="295">
        <v>40.826999999999998</v>
      </c>
      <c r="H12" s="296">
        <v>41.582000000000001</v>
      </c>
      <c r="I12" s="294">
        <v>6.92</v>
      </c>
      <c r="J12" s="295">
        <v>7.57</v>
      </c>
      <c r="K12" s="296">
        <v>6.28</v>
      </c>
      <c r="L12" s="297">
        <v>5.37</v>
      </c>
      <c r="M12" s="295">
        <v>5.83</v>
      </c>
      <c r="N12" s="297">
        <v>5.12</v>
      </c>
      <c r="O12" s="417">
        <v>1199</v>
      </c>
      <c r="P12" s="418">
        <v>1311</v>
      </c>
      <c r="Q12" s="419">
        <v>1088</v>
      </c>
      <c r="R12" s="417">
        <v>952</v>
      </c>
      <c r="S12" s="418">
        <v>1022</v>
      </c>
      <c r="T12" s="419">
        <v>900</v>
      </c>
      <c r="U12" s="417">
        <v>18310</v>
      </c>
      <c r="V12" s="418">
        <v>20230</v>
      </c>
      <c r="W12" s="419">
        <v>16425</v>
      </c>
      <c r="X12" s="417">
        <v>14032</v>
      </c>
      <c r="Y12" s="418">
        <v>15350</v>
      </c>
      <c r="Z12" s="419">
        <v>13445</v>
      </c>
    </row>
    <row r="13" spans="2:28" s="13" customFormat="1" ht="21.75" customHeight="1" x14ac:dyDescent="0.2">
      <c r="B13" s="42"/>
      <c r="C13" s="366" t="s">
        <v>39</v>
      </c>
      <c r="D13" s="556" t="s">
        <v>190</v>
      </c>
      <c r="E13" s="557"/>
      <c r="F13" s="491">
        <v>155.17400000000001</v>
      </c>
      <c r="G13" s="295">
        <v>61.978999999999999</v>
      </c>
      <c r="H13" s="296">
        <v>93.194000000000003</v>
      </c>
      <c r="I13" s="294">
        <v>6.02</v>
      </c>
      <c r="J13" s="295">
        <v>6.82</v>
      </c>
      <c r="K13" s="296">
        <v>5.48</v>
      </c>
      <c r="L13" s="297">
        <v>4.9800000000000004</v>
      </c>
      <c r="M13" s="295">
        <v>5.54</v>
      </c>
      <c r="N13" s="297">
        <v>4.79</v>
      </c>
      <c r="O13" s="417">
        <v>1043</v>
      </c>
      <c r="P13" s="418">
        <v>1185</v>
      </c>
      <c r="Q13" s="419">
        <v>949</v>
      </c>
      <c r="R13" s="417">
        <v>864</v>
      </c>
      <c r="S13" s="418">
        <v>968</v>
      </c>
      <c r="T13" s="419">
        <v>829</v>
      </c>
      <c r="U13" s="417">
        <v>15492</v>
      </c>
      <c r="V13" s="418">
        <v>17963</v>
      </c>
      <c r="W13" s="419">
        <v>13848</v>
      </c>
      <c r="X13" s="417">
        <v>12800</v>
      </c>
      <c r="Y13" s="418">
        <v>14505</v>
      </c>
      <c r="Z13" s="419">
        <v>12513</v>
      </c>
    </row>
    <row r="14" spans="2:28" s="13" customFormat="1" ht="21.75" customHeight="1" x14ac:dyDescent="0.2">
      <c r="B14" s="42"/>
      <c r="C14" s="366" t="s">
        <v>40</v>
      </c>
      <c r="D14" s="556" t="s">
        <v>209</v>
      </c>
      <c r="E14" s="557"/>
      <c r="F14" s="491">
        <v>22.431000000000001</v>
      </c>
      <c r="G14" s="295">
        <v>16.039000000000001</v>
      </c>
      <c r="H14" s="296">
        <v>6.3920000000000003</v>
      </c>
      <c r="I14" s="294">
        <v>8.25</v>
      </c>
      <c r="J14" s="295">
        <v>8.6</v>
      </c>
      <c r="K14" s="296">
        <v>7.36</v>
      </c>
      <c r="L14" s="297">
        <v>6.39</v>
      </c>
      <c r="M14" s="295">
        <v>6.66</v>
      </c>
      <c r="N14" s="297">
        <v>5.78</v>
      </c>
      <c r="O14" s="417">
        <v>1421</v>
      </c>
      <c r="P14" s="418">
        <v>1490</v>
      </c>
      <c r="Q14" s="419">
        <v>1248</v>
      </c>
      <c r="R14" s="417">
        <v>1129</v>
      </c>
      <c r="S14" s="418">
        <v>1174</v>
      </c>
      <c r="T14" s="419">
        <v>997</v>
      </c>
      <c r="U14" s="417">
        <v>23779</v>
      </c>
      <c r="V14" s="418">
        <v>25372</v>
      </c>
      <c r="W14" s="419">
        <v>19784</v>
      </c>
      <c r="X14" s="417">
        <v>17318</v>
      </c>
      <c r="Y14" s="418">
        <v>18160</v>
      </c>
      <c r="Z14" s="419">
        <v>15086</v>
      </c>
    </row>
    <row r="15" spans="2:28" s="13" customFormat="1" ht="21.75" customHeight="1" x14ac:dyDescent="0.2">
      <c r="B15" s="42"/>
      <c r="C15" s="366" t="s">
        <v>41</v>
      </c>
      <c r="D15" s="556" t="s">
        <v>191</v>
      </c>
      <c r="E15" s="557"/>
      <c r="F15" s="491">
        <v>84.92</v>
      </c>
      <c r="G15" s="295">
        <v>53.76</v>
      </c>
      <c r="H15" s="296">
        <v>31.16</v>
      </c>
      <c r="I15" s="294">
        <v>8.6199999999999992</v>
      </c>
      <c r="J15" s="295">
        <v>9.11</v>
      </c>
      <c r="K15" s="296">
        <v>7.76</v>
      </c>
      <c r="L15" s="297">
        <v>6.43</v>
      </c>
      <c r="M15" s="295">
        <v>6.88</v>
      </c>
      <c r="N15" s="297">
        <v>5.61</v>
      </c>
      <c r="O15" s="417">
        <v>1488</v>
      </c>
      <c r="P15" s="418">
        <v>1582</v>
      </c>
      <c r="Q15" s="419">
        <v>1326</v>
      </c>
      <c r="R15" s="417">
        <v>1132</v>
      </c>
      <c r="S15" s="418">
        <v>1217</v>
      </c>
      <c r="T15" s="419">
        <v>1000</v>
      </c>
      <c r="U15" s="417">
        <v>23730</v>
      </c>
      <c r="V15" s="418">
        <v>25559</v>
      </c>
      <c r="W15" s="419">
        <v>20574</v>
      </c>
      <c r="X15" s="417">
        <v>17425</v>
      </c>
      <c r="Y15" s="418">
        <v>18810</v>
      </c>
      <c r="Z15" s="419">
        <v>15159</v>
      </c>
    </row>
    <row r="16" spans="2:28" s="13" customFormat="1" ht="21.75" customHeight="1" x14ac:dyDescent="0.2">
      <c r="B16" s="42"/>
      <c r="C16" s="366" t="s">
        <v>42</v>
      </c>
      <c r="D16" s="556" t="s">
        <v>210</v>
      </c>
      <c r="E16" s="557"/>
      <c r="F16" s="491">
        <v>74.141999999999996</v>
      </c>
      <c r="G16" s="295">
        <v>57.603999999999999</v>
      </c>
      <c r="H16" s="296">
        <v>16.539000000000001</v>
      </c>
      <c r="I16" s="294">
        <v>7.34</v>
      </c>
      <c r="J16" s="295">
        <v>7.58</v>
      </c>
      <c r="K16" s="296">
        <v>6.48</v>
      </c>
      <c r="L16" s="297">
        <v>6.03</v>
      </c>
      <c r="M16" s="295">
        <v>6.25</v>
      </c>
      <c r="N16" s="297">
        <v>5.32</v>
      </c>
      <c r="O16" s="417">
        <v>1284</v>
      </c>
      <c r="P16" s="418">
        <v>1331</v>
      </c>
      <c r="Q16" s="419">
        <v>1123</v>
      </c>
      <c r="R16" s="417">
        <v>1057</v>
      </c>
      <c r="S16" s="418">
        <v>1095</v>
      </c>
      <c r="T16" s="419">
        <v>926</v>
      </c>
      <c r="U16" s="417">
        <v>19629</v>
      </c>
      <c r="V16" s="418">
        <v>20394</v>
      </c>
      <c r="W16" s="419">
        <v>16963</v>
      </c>
      <c r="X16" s="417">
        <v>15918</v>
      </c>
      <c r="Y16" s="418">
        <v>16499</v>
      </c>
      <c r="Z16" s="419">
        <v>13838</v>
      </c>
    </row>
    <row r="17" spans="2:26" s="13" customFormat="1" ht="21.75" customHeight="1" x14ac:dyDescent="0.2">
      <c r="B17" s="42"/>
      <c r="C17" s="366" t="s">
        <v>43</v>
      </c>
      <c r="D17" s="556" t="s">
        <v>192</v>
      </c>
      <c r="E17" s="557"/>
      <c r="F17" s="491">
        <v>50.51</v>
      </c>
      <c r="G17" s="295">
        <v>34.524999999999999</v>
      </c>
      <c r="H17" s="296">
        <v>15.984999999999999</v>
      </c>
      <c r="I17" s="294">
        <v>8.44</v>
      </c>
      <c r="J17" s="295">
        <v>8.89</v>
      </c>
      <c r="K17" s="296">
        <v>7.46</v>
      </c>
      <c r="L17" s="297">
        <v>6.79</v>
      </c>
      <c r="M17" s="295">
        <v>7.14</v>
      </c>
      <c r="N17" s="297">
        <v>6.1</v>
      </c>
      <c r="O17" s="417">
        <v>1469</v>
      </c>
      <c r="P17" s="418">
        <v>1553</v>
      </c>
      <c r="Q17" s="419">
        <v>1287</v>
      </c>
      <c r="R17" s="417">
        <v>1195</v>
      </c>
      <c r="S17" s="418">
        <v>1270</v>
      </c>
      <c r="T17" s="419">
        <v>1050</v>
      </c>
      <c r="U17" s="417">
        <v>22620</v>
      </c>
      <c r="V17" s="418">
        <v>23889</v>
      </c>
      <c r="W17" s="419">
        <v>19880</v>
      </c>
      <c r="X17" s="417">
        <v>18180</v>
      </c>
      <c r="Y17" s="418">
        <v>19049</v>
      </c>
      <c r="Z17" s="419">
        <v>16335</v>
      </c>
    </row>
    <row r="18" spans="2:26" s="13" customFormat="1" ht="21.75" customHeight="1" x14ac:dyDescent="0.2">
      <c r="B18" s="42"/>
      <c r="C18" s="366" t="s">
        <v>44</v>
      </c>
      <c r="D18" s="556" t="s">
        <v>211</v>
      </c>
      <c r="E18" s="557"/>
      <c r="F18" s="491">
        <v>44.103999999999999</v>
      </c>
      <c r="G18" s="295">
        <v>26.436</v>
      </c>
      <c r="H18" s="296">
        <v>17.667999999999999</v>
      </c>
      <c r="I18" s="294">
        <v>7.86</v>
      </c>
      <c r="J18" s="295">
        <v>8.84</v>
      </c>
      <c r="K18" s="296">
        <v>6.4</v>
      </c>
      <c r="L18" s="297">
        <v>6.24</v>
      </c>
      <c r="M18" s="295">
        <v>6.99</v>
      </c>
      <c r="N18" s="297">
        <v>5.56</v>
      </c>
      <c r="O18" s="417">
        <v>1378</v>
      </c>
      <c r="P18" s="418">
        <v>1552</v>
      </c>
      <c r="Q18" s="419">
        <v>1117</v>
      </c>
      <c r="R18" s="417">
        <v>1107</v>
      </c>
      <c r="S18" s="418">
        <v>1256</v>
      </c>
      <c r="T18" s="419">
        <v>985</v>
      </c>
      <c r="U18" s="417">
        <v>21459</v>
      </c>
      <c r="V18" s="418">
        <v>24458</v>
      </c>
      <c r="W18" s="419">
        <v>16971</v>
      </c>
      <c r="X18" s="417">
        <v>16232</v>
      </c>
      <c r="Y18" s="418">
        <v>18564</v>
      </c>
      <c r="Z18" s="419">
        <v>14517</v>
      </c>
    </row>
    <row r="19" spans="2:26" s="13" customFormat="1" ht="21" customHeight="1" x14ac:dyDescent="0.2">
      <c r="B19" s="42"/>
      <c r="C19" s="366" t="s">
        <v>45</v>
      </c>
      <c r="D19" s="556" t="s">
        <v>212</v>
      </c>
      <c r="E19" s="557"/>
      <c r="F19" s="491">
        <v>33.622999999999998</v>
      </c>
      <c r="G19" s="295">
        <v>20.568000000000001</v>
      </c>
      <c r="H19" s="296">
        <v>13.055</v>
      </c>
      <c r="I19" s="294">
        <v>6.06</v>
      </c>
      <c r="J19" s="295">
        <v>6.34</v>
      </c>
      <c r="K19" s="296">
        <v>5.62</v>
      </c>
      <c r="L19" s="297">
        <v>5.25</v>
      </c>
      <c r="M19" s="295">
        <v>5.41</v>
      </c>
      <c r="N19" s="297">
        <v>5.0599999999999996</v>
      </c>
      <c r="O19" s="417">
        <v>1061</v>
      </c>
      <c r="P19" s="418">
        <v>1116</v>
      </c>
      <c r="Q19" s="419">
        <v>976</v>
      </c>
      <c r="R19" s="417">
        <v>917</v>
      </c>
      <c r="S19" s="418">
        <v>947</v>
      </c>
      <c r="T19" s="419">
        <v>884</v>
      </c>
      <c r="U19" s="417">
        <v>15615</v>
      </c>
      <c r="V19" s="418">
        <v>16359</v>
      </c>
      <c r="W19" s="419">
        <v>14444</v>
      </c>
      <c r="X19" s="417">
        <v>13381</v>
      </c>
      <c r="Y19" s="418">
        <v>13764</v>
      </c>
      <c r="Z19" s="419">
        <v>13103</v>
      </c>
    </row>
    <row r="20" spans="2:26" s="13" customFormat="1" ht="21.75" customHeight="1" x14ac:dyDescent="0.2">
      <c r="B20" s="42"/>
      <c r="C20" s="366">
        <v>33</v>
      </c>
      <c r="D20" s="556" t="s">
        <v>213</v>
      </c>
      <c r="E20" s="557"/>
      <c r="F20" s="491">
        <v>17.183</v>
      </c>
      <c r="G20" s="295">
        <v>13.691000000000001</v>
      </c>
      <c r="H20" s="296">
        <v>3.492</v>
      </c>
      <c r="I20" s="294">
        <v>8.17</v>
      </c>
      <c r="J20" s="295">
        <v>8.41</v>
      </c>
      <c r="K20" s="296">
        <v>7.25</v>
      </c>
      <c r="L20" s="297">
        <v>6.77</v>
      </c>
      <c r="M20" s="295">
        <v>7.06</v>
      </c>
      <c r="N20" s="297">
        <v>5.29</v>
      </c>
      <c r="O20" s="417">
        <v>1441</v>
      </c>
      <c r="P20" s="418">
        <v>1495</v>
      </c>
      <c r="Q20" s="419">
        <v>1232</v>
      </c>
      <c r="R20" s="417">
        <v>1194</v>
      </c>
      <c r="S20" s="418">
        <v>1250</v>
      </c>
      <c r="T20" s="419">
        <v>896</v>
      </c>
      <c r="U20" s="417">
        <v>22619</v>
      </c>
      <c r="V20" s="418">
        <v>23628</v>
      </c>
      <c r="W20" s="419">
        <v>18660</v>
      </c>
      <c r="X20" s="417">
        <v>18866</v>
      </c>
      <c r="Y20" s="418">
        <v>20105</v>
      </c>
      <c r="Z20" s="419">
        <v>12986</v>
      </c>
    </row>
    <row r="21" spans="2:26" s="13" customFormat="1" ht="21.75" customHeight="1" x14ac:dyDescent="0.2">
      <c r="B21" s="30" t="s">
        <v>46</v>
      </c>
      <c r="C21" s="558" t="s">
        <v>206</v>
      </c>
      <c r="D21" s="558"/>
      <c r="E21" s="559"/>
      <c r="F21" s="309">
        <v>36.006999999999998</v>
      </c>
      <c r="G21" s="138">
        <v>27.905999999999999</v>
      </c>
      <c r="H21" s="139">
        <v>8.1010000000000009</v>
      </c>
      <c r="I21" s="137">
        <v>9.51</v>
      </c>
      <c r="J21" s="138">
        <v>9.15</v>
      </c>
      <c r="K21" s="139">
        <v>10.75</v>
      </c>
      <c r="L21" s="211">
        <v>6.48</v>
      </c>
      <c r="M21" s="138">
        <v>6.28</v>
      </c>
      <c r="N21" s="211">
        <v>8.09</v>
      </c>
      <c r="O21" s="417">
        <v>1615</v>
      </c>
      <c r="P21" s="418">
        <v>1565</v>
      </c>
      <c r="Q21" s="419">
        <v>1788</v>
      </c>
      <c r="R21" s="417">
        <v>1133</v>
      </c>
      <c r="S21" s="418">
        <v>1101</v>
      </c>
      <c r="T21" s="419">
        <v>1345</v>
      </c>
      <c r="U21" s="417">
        <v>24303</v>
      </c>
      <c r="V21" s="418">
        <v>23587</v>
      </c>
      <c r="W21" s="419">
        <v>26772</v>
      </c>
      <c r="X21" s="417">
        <v>16866</v>
      </c>
      <c r="Y21" s="418">
        <v>16211</v>
      </c>
      <c r="Z21" s="419">
        <v>20426</v>
      </c>
    </row>
    <row r="22" spans="2:26" s="13" customFormat="1" ht="19.5" customHeight="1" x14ac:dyDescent="0.2">
      <c r="B22" s="42"/>
      <c r="C22" s="364" t="s">
        <v>102</v>
      </c>
      <c r="D22" s="558" t="s">
        <v>103</v>
      </c>
      <c r="E22" s="559"/>
      <c r="F22" s="309">
        <v>7.7850000000000001</v>
      </c>
      <c r="G22" s="138">
        <v>5.8010000000000002</v>
      </c>
      <c r="H22" s="139">
        <v>1.984</v>
      </c>
      <c r="I22" s="137">
        <v>17.57</v>
      </c>
      <c r="J22" s="138">
        <v>17.43</v>
      </c>
      <c r="K22" s="139">
        <v>18</v>
      </c>
      <c r="L22" s="211">
        <v>16.309999999999999</v>
      </c>
      <c r="M22" s="138">
        <v>16.170000000000002</v>
      </c>
      <c r="N22" s="211">
        <v>16.649999999999999</v>
      </c>
      <c r="O22" s="417">
        <v>2938</v>
      </c>
      <c r="P22" s="418">
        <v>2927</v>
      </c>
      <c r="Q22" s="419">
        <v>2971</v>
      </c>
      <c r="R22" s="417">
        <v>2721</v>
      </c>
      <c r="S22" s="418">
        <v>2711</v>
      </c>
      <c r="T22" s="419">
        <v>2747</v>
      </c>
      <c r="U22" s="417">
        <v>44685</v>
      </c>
      <c r="V22" s="418">
        <v>44540</v>
      </c>
      <c r="W22" s="419">
        <v>45107</v>
      </c>
      <c r="X22" s="417">
        <v>41648</v>
      </c>
      <c r="Y22" s="418">
        <v>41290</v>
      </c>
      <c r="Z22" s="419">
        <v>42057</v>
      </c>
    </row>
    <row r="23" spans="2:26" s="13" customFormat="1" ht="19.5" customHeight="1" x14ac:dyDescent="0.2">
      <c r="B23" s="42"/>
      <c r="C23" s="364" t="s">
        <v>7</v>
      </c>
      <c r="D23" s="558" t="s">
        <v>208</v>
      </c>
      <c r="E23" s="559"/>
      <c r="F23" s="309">
        <v>28.222000000000001</v>
      </c>
      <c r="G23" s="138">
        <v>22.105</v>
      </c>
      <c r="H23" s="139">
        <v>6.1159999999999997</v>
      </c>
      <c r="I23" s="137">
        <v>7.29</v>
      </c>
      <c r="J23" s="138">
        <v>6.98</v>
      </c>
      <c r="K23" s="139">
        <v>8.4</v>
      </c>
      <c r="L23" s="211">
        <v>5.91</v>
      </c>
      <c r="M23" s="138">
        <v>5.81</v>
      </c>
      <c r="N23" s="211">
        <v>6.79</v>
      </c>
      <c r="O23" s="417">
        <v>1250</v>
      </c>
      <c r="P23" s="418">
        <v>1208</v>
      </c>
      <c r="Q23" s="419">
        <v>1404</v>
      </c>
      <c r="R23" s="417">
        <v>1034</v>
      </c>
      <c r="S23" s="418">
        <v>1022</v>
      </c>
      <c r="T23" s="419">
        <v>1133</v>
      </c>
      <c r="U23" s="417">
        <v>18681</v>
      </c>
      <c r="V23" s="418">
        <v>18088</v>
      </c>
      <c r="W23" s="419">
        <v>20824</v>
      </c>
      <c r="X23" s="417">
        <v>15069</v>
      </c>
      <c r="Y23" s="418">
        <v>14891</v>
      </c>
      <c r="Z23" s="419">
        <v>16246</v>
      </c>
    </row>
    <row r="24" spans="2:26" s="14" customFormat="1" ht="17.45" customHeight="1" x14ac:dyDescent="0.2">
      <c r="B24" s="30"/>
      <c r="C24" s="39" t="s">
        <v>105</v>
      </c>
      <c r="D24" s="558" t="s">
        <v>16</v>
      </c>
      <c r="E24" s="559"/>
      <c r="F24" s="309">
        <v>182.226</v>
      </c>
      <c r="G24" s="138">
        <v>162.45500000000001</v>
      </c>
      <c r="H24" s="139">
        <v>19.771000000000001</v>
      </c>
      <c r="I24" s="137">
        <v>6.96</v>
      </c>
      <c r="J24" s="138">
        <v>6.9</v>
      </c>
      <c r="K24" s="139">
        <v>7.46</v>
      </c>
      <c r="L24" s="211">
        <v>5.72</v>
      </c>
      <c r="M24" s="138">
        <v>5.66</v>
      </c>
      <c r="N24" s="211">
        <v>6.16</v>
      </c>
      <c r="O24" s="417">
        <v>1200</v>
      </c>
      <c r="P24" s="418">
        <v>1195</v>
      </c>
      <c r="Q24" s="419">
        <v>1239</v>
      </c>
      <c r="R24" s="417">
        <v>995</v>
      </c>
      <c r="S24" s="418">
        <v>987</v>
      </c>
      <c r="T24" s="419">
        <v>1055</v>
      </c>
      <c r="U24" s="421">
        <v>18309</v>
      </c>
      <c r="V24" s="418">
        <v>18250</v>
      </c>
      <c r="W24" s="422">
        <v>18792</v>
      </c>
      <c r="X24" s="421">
        <v>14910</v>
      </c>
      <c r="Y24" s="418">
        <v>14862</v>
      </c>
      <c r="Z24" s="422">
        <v>15726</v>
      </c>
    </row>
    <row r="25" spans="2:26" s="14" customFormat="1" ht="12" customHeight="1" x14ac:dyDescent="0.2">
      <c r="B25" s="30" t="s">
        <v>47</v>
      </c>
      <c r="C25" s="558" t="s">
        <v>17</v>
      </c>
      <c r="D25" s="558"/>
      <c r="E25" s="559"/>
      <c r="F25" s="309">
        <v>1334.6030000000001</v>
      </c>
      <c r="G25" s="138">
        <v>722.47500000000002</v>
      </c>
      <c r="H25" s="139">
        <v>612.12800000000004</v>
      </c>
      <c r="I25" s="137">
        <v>8.5</v>
      </c>
      <c r="J25" s="138">
        <v>9.1199999999999992</v>
      </c>
      <c r="K25" s="139">
        <v>7.77</v>
      </c>
      <c r="L25" s="211">
        <v>6.13</v>
      </c>
      <c r="M25" s="138">
        <v>6.44</v>
      </c>
      <c r="N25" s="211">
        <v>5.78</v>
      </c>
      <c r="O25" s="417">
        <v>1418</v>
      </c>
      <c r="P25" s="418">
        <v>1549</v>
      </c>
      <c r="Q25" s="419">
        <v>1263</v>
      </c>
      <c r="R25" s="417">
        <v>1060</v>
      </c>
      <c r="S25" s="418">
        <v>1136</v>
      </c>
      <c r="T25" s="419">
        <v>975</v>
      </c>
      <c r="U25" s="421">
        <v>22745</v>
      </c>
      <c r="V25" s="418">
        <v>25194</v>
      </c>
      <c r="W25" s="422">
        <v>19855</v>
      </c>
      <c r="X25" s="421">
        <v>16261</v>
      </c>
      <c r="Y25" s="418">
        <v>17818</v>
      </c>
      <c r="Z25" s="422">
        <v>14802</v>
      </c>
    </row>
    <row r="26" spans="2:26" s="14" customFormat="1" ht="11.1" customHeight="1" x14ac:dyDescent="0.2">
      <c r="B26" s="30"/>
      <c r="C26" s="364" t="s">
        <v>18</v>
      </c>
      <c r="D26" s="558" t="s">
        <v>203</v>
      </c>
      <c r="E26" s="559"/>
      <c r="F26" s="491">
        <v>425.49700000000001</v>
      </c>
      <c r="G26" s="295">
        <v>215.63800000000001</v>
      </c>
      <c r="H26" s="296">
        <v>209.85900000000001</v>
      </c>
      <c r="I26" s="294">
        <v>7.94</v>
      </c>
      <c r="J26" s="295">
        <v>8.2899999999999991</v>
      </c>
      <c r="K26" s="296">
        <v>7.58</v>
      </c>
      <c r="L26" s="297">
        <v>6.09</v>
      </c>
      <c r="M26" s="295">
        <v>6.23</v>
      </c>
      <c r="N26" s="297">
        <v>5.92</v>
      </c>
      <c r="O26" s="417">
        <v>1337</v>
      </c>
      <c r="P26" s="418">
        <v>1421</v>
      </c>
      <c r="Q26" s="419">
        <v>1250</v>
      </c>
      <c r="R26" s="417">
        <v>1033</v>
      </c>
      <c r="S26" s="418">
        <v>1078</v>
      </c>
      <c r="T26" s="419">
        <v>988</v>
      </c>
      <c r="U26" s="421">
        <v>21563</v>
      </c>
      <c r="V26" s="418">
        <v>23400</v>
      </c>
      <c r="W26" s="422">
        <v>19676</v>
      </c>
      <c r="X26" s="421">
        <v>15751</v>
      </c>
      <c r="Y26" s="418">
        <v>16525</v>
      </c>
      <c r="Z26" s="422">
        <v>15013</v>
      </c>
    </row>
    <row r="27" spans="2:26" s="14" customFormat="1" ht="16.5" customHeight="1" x14ac:dyDescent="0.2">
      <c r="B27" s="30"/>
      <c r="C27" s="367">
        <v>45</v>
      </c>
      <c r="D27" s="556" t="s">
        <v>187</v>
      </c>
      <c r="E27" s="557"/>
      <c r="F27" s="211">
        <v>41.526000000000003</v>
      </c>
      <c r="G27" s="295">
        <v>34.335000000000001</v>
      </c>
      <c r="H27" s="299">
        <v>7.19</v>
      </c>
      <c r="I27" s="298">
        <v>7.39</v>
      </c>
      <c r="J27" s="295">
        <v>7.44</v>
      </c>
      <c r="K27" s="299">
        <v>7.15</v>
      </c>
      <c r="L27" s="211">
        <v>6.24</v>
      </c>
      <c r="M27" s="138">
        <v>6.35</v>
      </c>
      <c r="N27" s="211">
        <v>5.72</v>
      </c>
      <c r="O27" s="421">
        <v>1273</v>
      </c>
      <c r="P27" s="418">
        <v>1287</v>
      </c>
      <c r="Q27" s="422">
        <v>1209</v>
      </c>
      <c r="R27" s="421">
        <v>1079</v>
      </c>
      <c r="S27" s="418">
        <v>1099</v>
      </c>
      <c r="T27" s="422">
        <v>988</v>
      </c>
      <c r="U27" s="421">
        <v>21042</v>
      </c>
      <c r="V27" s="418">
        <v>21452</v>
      </c>
      <c r="W27" s="422">
        <v>19082</v>
      </c>
      <c r="X27" s="421">
        <v>16936</v>
      </c>
      <c r="Y27" s="418">
        <v>17183</v>
      </c>
      <c r="Z27" s="422">
        <v>15584</v>
      </c>
    </row>
    <row r="28" spans="2:26" s="14" customFormat="1" ht="21.75" customHeight="1" x14ac:dyDescent="0.2">
      <c r="B28" s="30"/>
      <c r="C28" s="367">
        <v>46</v>
      </c>
      <c r="D28" s="556" t="s">
        <v>189</v>
      </c>
      <c r="E28" s="557"/>
      <c r="F28" s="211">
        <v>130.50700000000001</v>
      </c>
      <c r="G28" s="295">
        <v>79.584999999999994</v>
      </c>
      <c r="H28" s="299">
        <v>50.921999999999997</v>
      </c>
      <c r="I28" s="298">
        <v>9.5299999999999994</v>
      </c>
      <c r="J28" s="295">
        <v>9.35</v>
      </c>
      <c r="K28" s="299">
        <v>9.81</v>
      </c>
      <c r="L28" s="211">
        <v>6.64</v>
      </c>
      <c r="M28" s="138">
        <v>6.65</v>
      </c>
      <c r="N28" s="211">
        <v>6.62</v>
      </c>
      <c r="O28" s="421">
        <v>1639</v>
      </c>
      <c r="P28" s="418">
        <v>1619</v>
      </c>
      <c r="Q28" s="422">
        <v>1671</v>
      </c>
      <c r="R28" s="421">
        <v>1154</v>
      </c>
      <c r="S28" s="418">
        <v>1159</v>
      </c>
      <c r="T28" s="422">
        <v>1144</v>
      </c>
      <c r="U28" s="421">
        <v>27834</v>
      </c>
      <c r="V28" s="418">
        <v>28104</v>
      </c>
      <c r="W28" s="422">
        <v>27413</v>
      </c>
      <c r="X28" s="421">
        <v>18189</v>
      </c>
      <c r="Y28" s="418">
        <v>18474</v>
      </c>
      <c r="Z28" s="422">
        <v>17563</v>
      </c>
    </row>
    <row r="29" spans="2:26" s="14" customFormat="1" ht="15" customHeight="1" x14ac:dyDescent="0.2">
      <c r="B29" s="30"/>
      <c r="C29" s="367">
        <v>47</v>
      </c>
      <c r="D29" s="556" t="s">
        <v>188</v>
      </c>
      <c r="E29" s="557"/>
      <c r="F29" s="211">
        <v>253.465</v>
      </c>
      <c r="G29" s="295">
        <v>101.718</v>
      </c>
      <c r="H29" s="299">
        <v>151.74700000000001</v>
      </c>
      <c r="I29" s="298">
        <v>7.21</v>
      </c>
      <c r="J29" s="295">
        <v>7.74</v>
      </c>
      <c r="K29" s="299">
        <v>6.85</v>
      </c>
      <c r="L29" s="211">
        <v>5.92</v>
      </c>
      <c r="M29" s="138">
        <v>6.07</v>
      </c>
      <c r="N29" s="211">
        <v>5.85</v>
      </c>
      <c r="O29" s="421">
        <v>1191</v>
      </c>
      <c r="P29" s="418">
        <v>1312</v>
      </c>
      <c r="Q29" s="422">
        <v>1110</v>
      </c>
      <c r="R29" s="421">
        <v>995</v>
      </c>
      <c r="S29" s="418">
        <v>1038</v>
      </c>
      <c r="T29" s="422">
        <v>968</v>
      </c>
      <c r="U29" s="421">
        <v>18420</v>
      </c>
      <c r="V29" s="418">
        <v>20376</v>
      </c>
      <c r="W29" s="422">
        <v>17108</v>
      </c>
      <c r="X29" s="421">
        <v>15074</v>
      </c>
      <c r="Y29" s="418">
        <v>15641</v>
      </c>
      <c r="Z29" s="422">
        <v>14699</v>
      </c>
    </row>
    <row r="30" spans="2:26" s="14" customFormat="1" ht="20.25" customHeight="1" x14ac:dyDescent="0.2">
      <c r="B30" s="30"/>
      <c r="C30" s="364" t="s">
        <v>1</v>
      </c>
      <c r="D30" s="558" t="str">
        <f>"Transportes e armazenagem"</f>
        <v>Transportes e armazenagem</v>
      </c>
      <c r="E30" s="559"/>
      <c r="F30" s="211">
        <v>125.71599999999999</v>
      </c>
      <c r="G30" s="295">
        <v>102.61199999999999</v>
      </c>
      <c r="H30" s="299">
        <v>23.103999999999999</v>
      </c>
      <c r="I30" s="298">
        <v>8.73</v>
      </c>
      <c r="J30" s="295">
        <v>8.5500000000000007</v>
      </c>
      <c r="K30" s="299">
        <v>9.51</v>
      </c>
      <c r="L30" s="211">
        <v>6.95</v>
      </c>
      <c r="M30" s="138">
        <v>6.84</v>
      </c>
      <c r="N30" s="211">
        <v>7.67</v>
      </c>
      <c r="O30" s="421">
        <v>1513</v>
      </c>
      <c r="P30" s="418">
        <v>1496</v>
      </c>
      <c r="Q30" s="422">
        <v>1588</v>
      </c>
      <c r="R30" s="421">
        <v>1240</v>
      </c>
      <c r="S30" s="418">
        <v>1225</v>
      </c>
      <c r="T30" s="422">
        <v>1305</v>
      </c>
      <c r="U30" s="421">
        <v>25294</v>
      </c>
      <c r="V30" s="418">
        <v>25389</v>
      </c>
      <c r="W30" s="422">
        <v>24873</v>
      </c>
      <c r="X30" s="421">
        <v>20751</v>
      </c>
      <c r="Y30" s="418">
        <v>20947</v>
      </c>
      <c r="Z30" s="422">
        <v>19759</v>
      </c>
    </row>
    <row r="31" spans="2:26" s="14" customFormat="1" ht="13.5" customHeight="1" x14ac:dyDescent="0.2">
      <c r="B31" s="30"/>
      <c r="C31" s="364" t="s">
        <v>19</v>
      </c>
      <c r="D31" s="558" t="s">
        <v>201</v>
      </c>
      <c r="E31" s="559"/>
      <c r="F31" s="211">
        <v>189.18799999999999</v>
      </c>
      <c r="G31" s="295">
        <v>85.882999999999996</v>
      </c>
      <c r="H31" s="299">
        <v>103.306</v>
      </c>
      <c r="I31" s="298">
        <v>6.11</v>
      </c>
      <c r="J31" s="295">
        <v>6.69</v>
      </c>
      <c r="K31" s="299">
        <v>5.63</v>
      </c>
      <c r="L31" s="211">
        <v>5.23</v>
      </c>
      <c r="M31" s="138">
        <v>5.55</v>
      </c>
      <c r="N31" s="211">
        <v>5.0199999999999996</v>
      </c>
      <c r="O31" s="421">
        <v>1033</v>
      </c>
      <c r="P31" s="418">
        <v>1130</v>
      </c>
      <c r="Q31" s="422">
        <v>952</v>
      </c>
      <c r="R31" s="421">
        <v>903</v>
      </c>
      <c r="S31" s="418">
        <v>967</v>
      </c>
      <c r="T31" s="422">
        <v>869</v>
      </c>
      <c r="U31" s="421">
        <v>15812</v>
      </c>
      <c r="V31" s="418">
        <v>17390</v>
      </c>
      <c r="W31" s="422">
        <v>14500</v>
      </c>
      <c r="X31" s="421">
        <v>13615</v>
      </c>
      <c r="Y31" s="418">
        <v>14380</v>
      </c>
      <c r="Z31" s="422">
        <v>13074</v>
      </c>
    </row>
    <row r="32" spans="2:26" s="14" customFormat="1" ht="13.5" customHeight="1" x14ac:dyDescent="0.2">
      <c r="B32" s="30"/>
      <c r="C32" s="364" t="s">
        <v>20</v>
      </c>
      <c r="D32" s="558" t="str">
        <f>"Actividades de informação e de comunicação "</f>
        <v xml:space="preserve">Actividades de informação e de comunicação </v>
      </c>
      <c r="E32" s="559"/>
      <c r="F32" s="211">
        <v>109.94499999999999</v>
      </c>
      <c r="G32" s="295">
        <v>72.960999999999999</v>
      </c>
      <c r="H32" s="299">
        <v>36.984000000000002</v>
      </c>
      <c r="I32" s="298">
        <v>13.06</v>
      </c>
      <c r="J32" s="295">
        <v>13.71</v>
      </c>
      <c r="K32" s="299">
        <v>11.79</v>
      </c>
      <c r="L32" s="211">
        <v>10.75</v>
      </c>
      <c r="M32" s="138">
        <v>11.69</v>
      </c>
      <c r="N32" s="211">
        <v>9.5500000000000007</v>
      </c>
      <c r="O32" s="421">
        <v>2228</v>
      </c>
      <c r="P32" s="418">
        <v>2345</v>
      </c>
      <c r="Q32" s="422">
        <v>1997</v>
      </c>
      <c r="R32" s="421">
        <v>1842</v>
      </c>
      <c r="S32" s="418">
        <v>2014</v>
      </c>
      <c r="T32" s="422">
        <v>1641</v>
      </c>
      <c r="U32" s="421">
        <v>35232</v>
      </c>
      <c r="V32" s="418">
        <v>37181</v>
      </c>
      <c r="W32" s="422">
        <v>31388</v>
      </c>
      <c r="X32" s="421">
        <v>28734</v>
      </c>
      <c r="Y32" s="418">
        <v>31117</v>
      </c>
      <c r="Z32" s="422">
        <v>24908</v>
      </c>
    </row>
    <row r="33" spans="2:26" s="14" customFormat="1" ht="21.95" customHeight="1" x14ac:dyDescent="0.2">
      <c r="B33" s="30"/>
      <c r="C33" s="364" t="s">
        <v>21</v>
      </c>
      <c r="D33" s="558" t="s">
        <v>215</v>
      </c>
      <c r="E33" s="559"/>
      <c r="F33" s="211">
        <v>70.802999999999997</v>
      </c>
      <c r="G33" s="295">
        <v>34.432000000000002</v>
      </c>
      <c r="H33" s="299">
        <v>36.371000000000002</v>
      </c>
      <c r="I33" s="298">
        <v>15.56</v>
      </c>
      <c r="J33" s="295">
        <v>17.239999999999998</v>
      </c>
      <c r="K33" s="299">
        <v>13.98</v>
      </c>
      <c r="L33" s="211">
        <v>13.69</v>
      </c>
      <c r="M33" s="138">
        <v>15.14</v>
      </c>
      <c r="N33" s="211">
        <v>12.98</v>
      </c>
      <c r="O33" s="421">
        <v>2397</v>
      </c>
      <c r="P33" s="418">
        <v>2651</v>
      </c>
      <c r="Q33" s="422">
        <v>2156</v>
      </c>
      <c r="R33" s="421">
        <v>2081</v>
      </c>
      <c r="S33" s="418">
        <v>2301</v>
      </c>
      <c r="T33" s="422">
        <v>2009</v>
      </c>
      <c r="U33" s="417">
        <v>41238</v>
      </c>
      <c r="V33" s="418">
        <v>46417</v>
      </c>
      <c r="W33" s="419">
        <v>36336</v>
      </c>
      <c r="X33" s="417">
        <v>34960</v>
      </c>
      <c r="Y33" s="418">
        <v>39166</v>
      </c>
      <c r="Z33" s="419">
        <v>31356</v>
      </c>
    </row>
    <row r="34" spans="2:26" s="14" customFormat="1" ht="12.6" customHeight="1" x14ac:dyDescent="0.2">
      <c r="B34" s="30" t="s">
        <v>54</v>
      </c>
      <c r="C34" s="560" t="s">
        <v>214</v>
      </c>
      <c r="D34" s="560"/>
      <c r="E34" s="561"/>
      <c r="F34" s="211">
        <v>122.759</v>
      </c>
      <c r="G34" s="295">
        <v>64.787000000000006</v>
      </c>
      <c r="H34" s="299">
        <v>57.972000000000001</v>
      </c>
      <c r="I34" s="298">
        <v>11.58</v>
      </c>
      <c r="J34" s="295">
        <v>12.75</v>
      </c>
      <c r="K34" s="299">
        <v>10.28</v>
      </c>
      <c r="L34" s="211">
        <v>9.1300000000000008</v>
      </c>
      <c r="M34" s="138">
        <v>9.6199999999999992</v>
      </c>
      <c r="N34" s="211">
        <v>8.5299999999999994</v>
      </c>
      <c r="O34" s="421">
        <v>1953</v>
      </c>
      <c r="P34" s="418">
        <v>2163</v>
      </c>
      <c r="Q34" s="422">
        <v>1719</v>
      </c>
      <c r="R34" s="421">
        <v>1552</v>
      </c>
      <c r="S34" s="418">
        <v>1652</v>
      </c>
      <c r="T34" s="422">
        <v>1455</v>
      </c>
      <c r="U34" s="417">
        <v>31332</v>
      </c>
      <c r="V34" s="418">
        <v>35211</v>
      </c>
      <c r="W34" s="419">
        <v>26997</v>
      </c>
      <c r="X34" s="417">
        <v>24149</v>
      </c>
      <c r="Y34" s="418">
        <v>25669</v>
      </c>
      <c r="Z34" s="419">
        <v>22391</v>
      </c>
    </row>
    <row r="35" spans="2:26" s="14" customFormat="1" ht="17.100000000000001" customHeight="1" x14ac:dyDescent="0.2">
      <c r="B35" s="30"/>
      <c r="C35" s="364" t="s">
        <v>23</v>
      </c>
      <c r="D35" s="564" t="s">
        <v>202</v>
      </c>
      <c r="E35" s="565"/>
      <c r="F35" s="211">
        <v>290.69400000000002</v>
      </c>
      <c r="G35" s="295">
        <v>146.16200000000001</v>
      </c>
      <c r="H35" s="299">
        <v>144.53200000000001</v>
      </c>
      <c r="I35" s="298">
        <v>6.03</v>
      </c>
      <c r="J35" s="295">
        <v>6.36</v>
      </c>
      <c r="K35" s="299">
        <v>5.69</v>
      </c>
      <c r="L35" s="211">
        <v>5.21</v>
      </c>
      <c r="M35" s="138">
        <v>5.33</v>
      </c>
      <c r="N35" s="211">
        <v>4.88</v>
      </c>
      <c r="O35" s="421">
        <v>974</v>
      </c>
      <c r="P35" s="418">
        <v>1092</v>
      </c>
      <c r="Q35" s="422">
        <v>855</v>
      </c>
      <c r="R35" s="421">
        <v>901</v>
      </c>
      <c r="S35" s="418">
        <v>934</v>
      </c>
      <c r="T35" s="422">
        <v>825</v>
      </c>
      <c r="U35" s="417">
        <v>15033</v>
      </c>
      <c r="V35" s="418">
        <v>16869</v>
      </c>
      <c r="W35" s="419">
        <v>13176</v>
      </c>
      <c r="X35" s="417">
        <v>13312</v>
      </c>
      <c r="Y35" s="418">
        <v>14235</v>
      </c>
      <c r="Z35" s="419">
        <v>12626</v>
      </c>
    </row>
    <row r="36" spans="2:26" s="13" customFormat="1" ht="24.75" customHeight="1" x14ac:dyDescent="0.2">
      <c r="B36" s="30" t="s">
        <v>48</v>
      </c>
      <c r="C36" s="558" t="s">
        <v>174</v>
      </c>
      <c r="D36" s="558"/>
      <c r="E36" s="559"/>
      <c r="F36" s="491">
        <v>704.84400000000005</v>
      </c>
      <c r="G36" s="295">
        <v>163.71199999999999</v>
      </c>
      <c r="H36" s="296">
        <v>541.13199999999995</v>
      </c>
      <c r="I36" s="294">
        <v>10.82</v>
      </c>
      <c r="J36" s="295">
        <v>12.84</v>
      </c>
      <c r="K36" s="296">
        <v>10.210000000000001</v>
      </c>
      <c r="L36" s="297">
        <v>8.9700000000000006</v>
      </c>
      <c r="M36" s="295">
        <v>10.97</v>
      </c>
      <c r="N36" s="297">
        <v>8.66</v>
      </c>
      <c r="O36" s="417">
        <v>1669</v>
      </c>
      <c r="P36" s="418">
        <v>1952</v>
      </c>
      <c r="Q36" s="419">
        <v>1584</v>
      </c>
      <c r="R36" s="417">
        <v>1337</v>
      </c>
      <c r="S36" s="418">
        <v>1646</v>
      </c>
      <c r="T36" s="419">
        <v>1311</v>
      </c>
      <c r="U36" s="417">
        <v>25265</v>
      </c>
      <c r="V36" s="418">
        <v>29796</v>
      </c>
      <c r="W36" s="419">
        <v>23894</v>
      </c>
      <c r="X36" s="417">
        <v>20907</v>
      </c>
      <c r="Y36" s="418">
        <v>24666</v>
      </c>
      <c r="Z36" s="419">
        <v>20096</v>
      </c>
    </row>
    <row r="37" spans="2:26" s="13" customFormat="1" ht="15.95" customHeight="1" x14ac:dyDescent="0.2">
      <c r="B37" s="42"/>
      <c r="C37" s="368" t="s">
        <v>55</v>
      </c>
      <c r="D37" s="560" t="s">
        <v>22</v>
      </c>
      <c r="E37" s="561"/>
      <c r="F37" s="492">
        <v>286.56700000000001</v>
      </c>
      <c r="G37" s="301">
        <v>81.798000000000002</v>
      </c>
      <c r="H37" s="302">
        <v>204.77</v>
      </c>
      <c r="I37" s="300">
        <v>14.45</v>
      </c>
      <c r="J37" s="301">
        <v>15.35</v>
      </c>
      <c r="K37" s="302">
        <v>14.09</v>
      </c>
      <c r="L37" s="303">
        <v>13.91</v>
      </c>
      <c r="M37" s="301">
        <v>14.19</v>
      </c>
      <c r="N37" s="303">
        <v>13.91</v>
      </c>
      <c r="O37" s="440">
        <v>2116</v>
      </c>
      <c r="P37" s="441">
        <v>2206</v>
      </c>
      <c r="Q37" s="442">
        <v>2081</v>
      </c>
      <c r="R37" s="440">
        <v>2115</v>
      </c>
      <c r="S37" s="441">
        <v>2115</v>
      </c>
      <c r="T37" s="442">
        <v>2115</v>
      </c>
      <c r="U37" s="440">
        <v>31714</v>
      </c>
      <c r="V37" s="441">
        <v>33278</v>
      </c>
      <c r="W37" s="442">
        <v>31089</v>
      </c>
      <c r="X37" s="440">
        <v>31568</v>
      </c>
      <c r="Y37" s="441">
        <v>31979</v>
      </c>
      <c r="Z37" s="442">
        <v>31389</v>
      </c>
    </row>
    <row r="38" spans="2:26" s="13" customFormat="1" ht="15.95" customHeight="1" x14ac:dyDescent="0.2">
      <c r="B38" s="42"/>
      <c r="C38" s="368" t="s">
        <v>56</v>
      </c>
      <c r="D38" s="560" t="s">
        <v>200</v>
      </c>
      <c r="E38" s="561"/>
      <c r="F38" s="492">
        <v>363.39699999999999</v>
      </c>
      <c r="G38" s="301">
        <v>56.832999999999998</v>
      </c>
      <c r="H38" s="302">
        <v>306.56400000000002</v>
      </c>
      <c r="I38" s="300">
        <v>8.25</v>
      </c>
      <c r="J38" s="301">
        <v>10.36</v>
      </c>
      <c r="K38" s="302">
        <v>7.86</v>
      </c>
      <c r="L38" s="303">
        <v>5.94</v>
      </c>
      <c r="M38" s="301">
        <v>8.09</v>
      </c>
      <c r="N38" s="303">
        <v>5.81</v>
      </c>
      <c r="O38" s="440">
        <v>1354</v>
      </c>
      <c r="P38" s="441">
        <v>1715</v>
      </c>
      <c r="Q38" s="442">
        <v>1287</v>
      </c>
      <c r="R38" s="440">
        <v>979</v>
      </c>
      <c r="S38" s="441">
        <v>1271</v>
      </c>
      <c r="T38" s="442">
        <v>956</v>
      </c>
      <c r="U38" s="417">
        <v>20693</v>
      </c>
      <c r="V38" s="418">
        <v>26597</v>
      </c>
      <c r="W38" s="419">
        <v>19599</v>
      </c>
      <c r="X38" s="417">
        <v>14791</v>
      </c>
      <c r="Y38" s="418">
        <v>18663</v>
      </c>
      <c r="Z38" s="419">
        <v>14507</v>
      </c>
    </row>
    <row r="39" spans="2:26" s="13" customFormat="1" ht="15.95" customHeight="1" x14ac:dyDescent="0.2">
      <c r="B39" s="42"/>
      <c r="C39" s="368" t="s">
        <v>57</v>
      </c>
      <c r="D39" s="560" t="s">
        <v>199</v>
      </c>
      <c r="E39" s="561"/>
      <c r="F39" s="492">
        <v>22.238</v>
      </c>
      <c r="G39" s="301">
        <v>13.882</v>
      </c>
      <c r="H39" s="302">
        <v>8.3569999999999993</v>
      </c>
      <c r="I39" s="300">
        <v>10.31</v>
      </c>
      <c r="J39" s="301">
        <v>11.8</v>
      </c>
      <c r="K39" s="302">
        <v>7.82</v>
      </c>
      <c r="L39" s="303">
        <v>6.79</v>
      </c>
      <c r="M39" s="301">
        <v>7.51</v>
      </c>
      <c r="N39" s="303">
        <v>6.09</v>
      </c>
      <c r="O39" s="440">
        <v>1696</v>
      </c>
      <c r="P39" s="441">
        <v>1946</v>
      </c>
      <c r="Q39" s="442">
        <v>1281</v>
      </c>
      <c r="R39" s="440">
        <v>1149</v>
      </c>
      <c r="S39" s="441">
        <v>1223</v>
      </c>
      <c r="T39" s="442">
        <v>1017</v>
      </c>
      <c r="U39" s="440">
        <v>26295</v>
      </c>
      <c r="V39" s="441">
        <v>30648</v>
      </c>
      <c r="W39" s="442">
        <v>19065</v>
      </c>
      <c r="X39" s="440">
        <v>17412</v>
      </c>
      <c r="Y39" s="441">
        <v>18650</v>
      </c>
      <c r="Z39" s="442">
        <v>15161</v>
      </c>
    </row>
    <row r="40" spans="2:26" s="13" customFormat="1" ht="15.95" customHeight="1" thickBot="1" x14ac:dyDescent="0.25">
      <c r="B40" s="65"/>
      <c r="C40" s="369" t="s">
        <v>58</v>
      </c>
      <c r="D40" s="562" t="s">
        <v>198</v>
      </c>
      <c r="E40" s="563"/>
      <c r="F40" s="493">
        <v>32.642000000000003</v>
      </c>
      <c r="G40" s="494">
        <v>11.2</v>
      </c>
      <c r="H40" s="495">
        <v>21.440999999999999</v>
      </c>
      <c r="I40" s="496">
        <v>7.95</v>
      </c>
      <c r="J40" s="494">
        <v>8.43</v>
      </c>
      <c r="K40" s="495">
        <v>7.7</v>
      </c>
      <c r="L40" s="497">
        <v>6.08</v>
      </c>
      <c r="M40" s="494">
        <v>6.52</v>
      </c>
      <c r="N40" s="497">
        <v>5.97</v>
      </c>
      <c r="O40" s="446">
        <v>1243</v>
      </c>
      <c r="P40" s="447">
        <v>1308</v>
      </c>
      <c r="Q40" s="448">
        <v>1209</v>
      </c>
      <c r="R40" s="446">
        <v>991</v>
      </c>
      <c r="S40" s="447">
        <v>1039</v>
      </c>
      <c r="T40" s="448">
        <v>976</v>
      </c>
      <c r="U40" s="424">
        <v>18845</v>
      </c>
      <c r="V40" s="425">
        <v>19550</v>
      </c>
      <c r="W40" s="426">
        <v>18477</v>
      </c>
      <c r="X40" s="424">
        <v>14975</v>
      </c>
      <c r="Y40" s="425">
        <v>15444</v>
      </c>
      <c r="Z40" s="426">
        <v>14840</v>
      </c>
    </row>
    <row r="41" spans="2:26" ht="12.75" customHeight="1" x14ac:dyDescent="0.2">
      <c r="B41" s="9" t="s">
        <v>153</v>
      </c>
      <c r="C41" s="92"/>
      <c r="D41" s="93"/>
      <c r="E41" s="93"/>
      <c r="F41" s="94"/>
      <c r="G41" s="94"/>
      <c r="H41" s="94"/>
      <c r="I41" s="94"/>
      <c r="J41" s="94"/>
      <c r="K41" s="94"/>
      <c r="L41" s="94"/>
      <c r="M41" s="94"/>
      <c r="N41" s="94"/>
      <c r="O41" s="95"/>
      <c r="P41" s="95"/>
      <c r="Q41" s="95"/>
      <c r="R41" s="95"/>
      <c r="S41" s="95"/>
      <c r="T41" s="95"/>
    </row>
    <row r="42" spans="2:26" ht="12.75" customHeight="1" x14ac:dyDescent="0.2">
      <c r="B42" s="9" t="s">
        <v>95</v>
      </c>
      <c r="C42" s="92"/>
      <c r="D42" s="93"/>
      <c r="E42" s="93"/>
      <c r="F42" s="94"/>
      <c r="G42" s="94"/>
      <c r="H42" s="94"/>
      <c r="I42" s="94"/>
      <c r="J42" s="94"/>
      <c r="K42" s="94"/>
      <c r="L42" s="94"/>
      <c r="M42" s="94"/>
      <c r="N42" s="94"/>
      <c r="O42" s="95"/>
      <c r="P42" s="95"/>
      <c r="Q42" s="95"/>
      <c r="R42" s="95"/>
      <c r="S42" s="95"/>
      <c r="T42" s="95"/>
    </row>
    <row r="43" spans="2:26" x14ac:dyDescent="0.2">
      <c r="B43" s="2"/>
      <c r="C43" s="2"/>
    </row>
    <row r="44" spans="2:26" x14ac:dyDescent="0.2">
      <c r="B44" s="2"/>
      <c r="C44" s="2"/>
    </row>
    <row r="45" spans="2:26" x14ac:dyDescent="0.2">
      <c r="B45" s="2"/>
      <c r="C45" s="2"/>
    </row>
    <row r="46" spans="2:26" ht="10.5" customHeight="1" x14ac:dyDescent="0.2">
      <c r="B46" s="2"/>
      <c r="C46" s="2"/>
    </row>
    <row r="47" spans="2:26" ht="10.5" customHeight="1" x14ac:dyDescent="0.2">
      <c r="B47" s="2"/>
      <c r="C47" s="2"/>
    </row>
    <row r="48" spans="2:26" ht="10.5" customHeight="1" x14ac:dyDescent="0.2">
      <c r="B48" s="2"/>
      <c r="C48" s="2"/>
    </row>
    <row r="49" s="2" customFormat="1" x14ac:dyDescent="0.2"/>
  </sheetData>
  <mergeCells count="43">
    <mergeCell ref="D24:E24"/>
    <mergeCell ref="C36:E36"/>
    <mergeCell ref="D37:E37"/>
    <mergeCell ref="D38:E38"/>
    <mergeCell ref="D39:E39"/>
    <mergeCell ref="D40:E40"/>
    <mergeCell ref="D35:E35"/>
    <mergeCell ref="C25:E25"/>
    <mergeCell ref="D26:E26"/>
    <mergeCell ref="D27:E27"/>
    <mergeCell ref="D28:E28"/>
    <mergeCell ref="D29:E29"/>
    <mergeCell ref="D30:E30"/>
    <mergeCell ref="D31:E31"/>
    <mergeCell ref="D32:E32"/>
    <mergeCell ref="D33:E33"/>
    <mergeCell ref="C34:E34"/>
    <mergeCell ref="D19:E19"/>
    <mergeCell ref="D20:E20"/>
    <mergeCell ref="B4:E6"/>
    <mergeCell ref="F4:H5"/>
    <mergeCell ref="I4:N4"/>
    <mergeCell ref="B7:E7"/>
    <mergeCell ref="C8:E8"/>
    <mergeCell ref="D12:E12"/>
    <mergeCell ref="D13:E13"/>
    <mergeCell ref="D18:E18"/>
    <mergeCell ref="B2:Z2"/>
    <mergeCell ref="D22:E22"/>
    <mergeCell ref="D23:E23"/>
    <mergeCell ref="U4:Z4"/>
    <mergeCell ref="U5:W5"/>
    <mergeCell ref="X5:Z5"/>
    <mergeCell ref="O4:T4"/>
    <mergeCell ref="I5:K5"/>
    <mergeCell ref="L5:N5"/>
    <mergeCell ref="O5:Q5"/>
    <mergeCell ref="R5:T5"/>
    <mergeCell ref="C21:E21"/>
    <mergeCell ref="D14:E14"/>
    <mergeCell ref="D15:E15"/>
    <mergeCell ref="D16:E16"/>
    <mergeCell ref="D17:E17"/>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6" width="8.85546875" style="2" customWidth="1"/>
    <col min="7" max="7" width="6.42578125" style="2" customWidth="1"/>
    <col min="8" max="8" width="6.5703125" style="2" customWidth="1"/>
    <col min="9" max="9" width="8.85546875" style="2" customWidth="1"/>
    <col min="10" max="10" width="6" style="2" customWidth="1"/>
    <col min="11" max="11" width="6.42578125" style="2" customWidth="1"/>
    <col min="12" max="12" width="8.85546875" style="2" customWidth="1"/>
    <col min="13" max="13" width="7" style="2" customWidth="1"/>
    <col min="14" max="14" width="6.5703125" style="2" customWidth="1"/>
    <col min="15" max="15" width="8.85546875" style="2" customWidth="1"/>
    <col min="16" max="16" width="6.85546875" style="2" customWidth="1"/>
    <col min="17" max="17" width="7.5703125" style="2" customWidth="1"/>
    <col min="18" max="18" width="9.140625" style="2" bestFit="1" customWidth="1"/>
    <col min="19" max="20" width="7.85546875" style="2" customWidth="1"/>
    <col min="21" max="21" width="9.140625" style="2" bestFit="1" customWidth="1"/>
    <col min="22" max="22" width="7.85546875" style="2" customWidth="1"/>
    <col min="23" max="23" width="8" style="2" customWidth="1"/>
    <col min="24" max="16384" width="9.140625" style="2"/>
  </cols>
  <sheetData>
    <row r="1" spans="2:25" ht="6" customHeight="1" x14ac:dyDescent="0.2"/>
    <row r="2" spans="2:25" s="12" customFormat="1" ht="24.95" customHeight="1" x14ac:dyDescent="0.2">
      <c r="B2" s="553" t="s">
        <v>110</v>
      </c>
      <c r="C2" s="553"/>
      <c r="D2" s="553"/>
      <c r="E2" s="553"/>
      <c r="F2" s="553"/>
      <c r="G2" s="553"/>
      <c r="H2" s="553"/>
      <c r="I2" s="553"/>
      <c r="J2" s="553"/>
      <c r="K2" s="553"/>
      <c r="L2" s="553"/>
      <c r="M2" s="553"/>
      <c r="N2" s="553"/>
      <c r="O2" s="553"/>
      <c r="P2" s="553"/>
      <c r="Q2" s="553"/>
      <c r="R2" s="553"/>
      <c r="S2" s="553"/>
      <c r="T2" s="553"/>
      <c r="U2" s="553"/>
      <c r="V2" s="553"/>
      <c r="W2" s="553"/>
    </row>
    <row r="3" spans="2:25" s="13" customFormat="1" ht="6.75" customHeight="1" thickBot="1" x14ac:dyDescent="0.25">
      <c r="B3" s="10"/>
      <c r="C3" s="10"/>
      <c r="E3" s="14"/>
    </row>
    <row r="4" spans="2:25" s="19" customFormat="1" ht="24.75" customHeight="1" thickBot="1" x14ac:dyDescent="0.25">
      <c r="B4" s="567" t="s">
        <v>34</v>
      </c>
      <c r="C4" s="568"/>
      <c r="D4" s="568"/>
      <c r="E4" s="569"/>
      <c r="F4" s="573" t="s">
        <v>83</v>
      </c>
      <c r="G4" s="574"/>
      <c r="H4" s="574"/>
      <c r="I4" s="574"/>
      <c r="J4" s="574"/>
      <c r="K4" s="575"/>
      <c r="L4" s="573" t="s">
        <v>81</v>
      </c>
      <c r="M4" s="574"/>
      <c r="N4" s="574"/>
      <c r="O4" s="574"/>
      <c r="P4" s="574"/>
      <c r="Q4" s="575"/>
      <c r="R4" s="573" t="s">
        <v>171</v>
      </c>
      <c r="S4" s="574"/>
      <c r="T4" s="574"/>
      <c r="U4" s="574"/>
      <c r="V4" s="574"/>
      <c r="W4" s="575"/>
    </row>
    <row r="5" spans="2:25" s="19" customFormat="1" ht="15" customHeight="1" thickBot="1" x14ac:dyDescent="0.25">
      <c r="B5" s="576"/>
      <c r="C5" s="577"/>
      <c r="D5" s="577"/>
      <c r="E5" s="578"/>
      <c r="F5" s="573" t="s">
        <v>82</v>
      </c>
      <c r="G5" s="574"/>
      <c r="H5" s="575"/>
      <c r="I5" s="573" t="s">
        <v>74</v>
      </c>
      <c r="J5" s="574"/>
      <c r="K5" s="575"/>
      <c r="L5" s="573" t="s">
        <v>82</v>
      </c>
      <c r="M5" s="574"/>
      <c r="N5" s="575"/>
      <c r="O5" s="573" t="s">
        <v>74</v>
      </c>
      <c r="P5" s="574" t="s">
        <v>74</v>
      </c>
      <c r="Q5" s="575"/>
      <c r="R5" s="573" t="s">
        <v>82</v>
      </c>
      <c r="S5" s="574"/>
      <c r="T5" s="575"/>
      <c r="U5" s="573" t="s">
        <v>74</v>
      </c>
      <c r="V5" s="574"/>
      <c r="W5" s="575"/>
    </row>
    <row r="6" spans="2:25" s="19" customFormat="1" ht="15" customHeight="1" thickBot="1" x14ac:dyDescent="0.25">
      <c r="B6" s="570"/>
      <c r="C6" s="571"/>
      <c r="D6" s="571"/>
      <c r="E6" s="572"/>
      <c r="F6" s="22" t="s">
        <v>70</v>
      </c>
      <c r="G6" s="22" t="s">
        <v>72</v>
      </c>
      <c r="H6" s="22" t="s">
        <v>71</v>
      </c>
      <c r="I6" s="22" t="s">
        <v>70</v>
      </c>
      <c r="J6" s="22" t="s">
        <v>72</v>
      </c>
      <c r="K6" s="22" t="s">
        <v>71</v>
      </c>
      <c r="L6" s="22" t="s">
        <v>70</v>
      </c>
      <c r="M6" s="22" t="s">
        <v>72</v>
      </c>
      <c r="N6" s="22" t="s">
        <v>71</v>
      </c>
      <c r="O6" s="22" t="s">
        <v>70</v>
      </c>
      <c r="P6" s="22" t="s">
        <v>72</v>
      </c>
      <c r="Q6" s="22" t="s">
        <v>71</v>
      </c>
      <c r="R6" s="22" t="s">
        <v>70</v>
      </c>
      <c r="S6" s="22" t="s">
        <v>72</v>
      </c>
      <c r="T6" s="22" t="s">
        <v>71</v>
      </c>
      <c r="U6" s="22" t="s">
        <v>70</v>
      </c>
      <c r="V6" s="22" t="s">
        <v>72</v>
      </c>
      <c r="W6" s="22" t="s">
        <v>71</v>
      </c>
    </row>
    <row r="7" spans="2:25" s="13" customFormat="1" ht="18" customHeight="1" x14ac:dyDescent="0.2">
      <c r="B7" s="579" t="s">
        <v>241</v>
      </c>
      <c r="C7" s="580"/>
      <c r="D7" s="580"/>
      <c r="E7" s="581"/>
      <c r="F7" s="212">
        <v>8.81</v>
      </c>
      <c r="G7" s="213">
        <v>6.87</v>
      </c>
      <c r="H7" s="312">
        <v>7.88</v>
      </c>
      <c r="I7" s="313">
        <v>6.3</v>
      </c>
      <c r="J7" s="213">
        <v>5.59</v>
      </c>
      <c r="K7" s="313">
        <v>5.9</v>
      </c>
      <c r="L7" s="428">
        <v>1491</v>
      </c>
      <c r="M7" s="429">
        <v>1166</v>
      </c>
      <c r="N7" s="430">
        <v>1335</v>
      </c>
      <c r="O7" s="428">
        <v>1103</v>
      </c>
      <c r="P7" s="429">
        <v>957</v>
      </c>
      <c r="Q7" s="430">
        <v>1031</v>
      </c>
      <c r="R7" s="428">
        <v>23283</v>
      </c>
      <c r="S7" s="429">
        <v>17874</v>
      </c>
      <c r="T7" s="430">
        <v>20320</v>
      </c>
      <c r="U7" s="428">
        <v>16870</v>
      </c>
      <c r="V7" s="429">
        <v>14191</v>
      </c>
      <c r="W7" s="430">
        <v>15463</v>
      </c>
      <c r="Y7" s="15"/>
    </row>
    <row r="8" spans="2:25" s="14" customFormat="1" ht="24.75" customHeight="1" x14ac:dyDescent="0.2">
      <c r="B8" s="117" t="s">
        <v>35</v>
      </c>
      <c r="C8" s="582" t="s">
        <v>176</v>
      </c>
      <c r="D8" s="582"/>
      <c r="E8" s="583"/>
      <c r="F8" s="122">
        <v>8.1999999999999993</v>
      </c>
      <c r="G8" s="123">
        <v>6.85</v>
      </c>
      <c r="H8" s="124">
        <v>7.17</v>
      </c>
      <c r="I8" s="314">
        <v>6.06</v>
      </c>
      <c r="J8" s="123">
        <v>5.47</v>
      </c>
      <c r="K8" s="314">
        <v>5.77</v>
      </c>
      <c r="L8" s="431">
        <v>1416</v>
      </c>
      <c r="M8" s="432">
        <v>1174</v>
      </c>
      <c r="N8" s="433">
        <v>1248</v>
      </c>
      <c r="O8" s="431">
        <v>1061</v>
      </c>
      <c r="P8" s="432">
        <v>957</v>
      </c>
      <c r="Q8" s="433">
        <v>1016</v>
      </c>
      <c r="R8" s="431">
        <v>22393</v>
      </c>
      <c r="S8" s="432">
        <v>18010</v>
      </c>
      <c r="T8" s="433">
        <v>19024</v>
      </c>
      <c r="U8" s="431">
        <v>16162</v>
      </c>
      <c r="V8" s="432">
        <v>14164</v>
      </c>
      <c r="W8" s="433">
        <v>15216</v>
      </c>
    </row>
    <row r="9" spans="2:25" s="39" customFormat="1" ht="16.5" customHeight="1" x14ac:dyDescent="0.2">
      <c r="B9" s="117" t="s">
        <v>36</v>
      </c>
      <c r="C9" s="39" t="s">
        <v>13</v>
      </c>
      <c r="E9" s="337"/>
      <c r="F9" s="338">
        <v>7.36</v>
      </c>
      <c r="G9" s="339">
        <v>7.12</v>
      </c>
      <c r="H9" s="340">
        <v>8.5399999999999991</v>
      </c>
      <c r="I9" s="341">
        <v>5.69</v>
      </c>
      <c r="J9" s="339">
        <v>5.44</v>
      </c>
      <c r="K9" s="341">
        <v>6.03</v>
      </c>
      <c r="L9" s="498">
        <v>1286</v>
      </c>
      <c r="M9" s="499">
        <v>1216</v>
      </c>
      <c r="N9" s="500">
        <v>1464</v>
      </c>
      <c r="O9" s="498">
        <v>1000</v>
      </c>
      <c r="P9" s="499">
        <v>940</v>
      </c>
      <c r="Q9" s="500">
        <v>1038</v>
      </c>
      <c r="R9" s="498">
        <v>19776</v>
      </c>
      <c r="S9" s="499">
        <v>18445</v>
      </c>
      <c r="T9" s="500">
        <v>22084</v>
      </c>
      <c r="U9" s="498">
        <v>14983</v>
      </c>
      <c r="V9" s="499">
        <v>14041</v>
      </c>
      <c r="W9" s="500">
        <v>15575</v>
      </c>
    </row>
    <row r="10" spans="2:25" s="14" customFormat="1" ht="12.75" customHeight="1" x14ac:dyDescent="0.2">
      <c r="B10" s="117"/>
      <c r="C10" s="364" t="s">
        <v>37</v>
      </c>
      <c r="D10" s="39" t="s">
        <v>204</v>
      </c>
      <c r="E10" s="337"/>
      <c r="F10" s="241">
        <v>9.41</v>
      </c>
      <c r="G10" s="242">
        <v>5.33</v>
      </c>
      <c r="H10" s="342">
        <v>6.76</v>
      </c>
      <c r="I10" s="343">
        <v>7.4</v>
      </c>
      <c r="J10" s="242">
        <v>5.1100000000000003</v>
      </c>
      <c r="K10" s="343">
        <v>5.62</v>
      </c>
      <c r="L10" s="501">
        <v>1643</v>
      </c>
      <c r="M10" s="502">
        <v>924</v>
      </c>
      <c r="N10" s="503">
        <v>1397</v>
      </c>
      <c r="O10" s="501">
        <v>1309</v>
      </c>
      <c r="P10" s="502">
        <v>904</v>
      </c>
      <c r="Q10" s="503">
        <v>1189</v>
      </c>
      <c r="R10" s="501">
        <v>26542</v>
      </c>
      <c r="S10" s="502">
        <v>13773</v>
      </c>
      <c r="T10" s="503">
        <v>19207</v>
      </c>
      <c r="U10" s="501">
        <v>21020</v>
      </c>
      <c r="V10" s="502">
        <v>13326</v>
      </c>
      <c r="W10" s="503">
        <v>17034</v>
      </c>
    </row>
    <row r="11" spans="2:25" s="14" customFormat="1" ht="14.25" customHeight="1" x14ac:dyDescent="0.2">
      <c r="B11" s="117"/>
      <c r="C11" s="364" t="s">
        <v>14</v>
      </c>
      <c r="D11" s="39" t="s">
        <v>205</v>
      </c>
      <c r="E11" s="337"/>
      <c r="F11" s="241">
        <v>7.22</v>
      </c>
      <c r="G11" s="242">
        <v>5.99</v>
      </c>
      <c r="H11" s="342">
        <v>6.85</v>
      </c>
      <c r="I11" s="343">
        <v>5.62</v>
      </c>
      <c r="J11" s="242">
        <v>5.16</v>
      </c>
      <c r="K11" s="343">
        <v>5.71</v>
      </c>
      <c r="L11" s="501">
        <v>1263</v>
      </c>
      <c r="M11" s="502">
        <v>1041</v>
      </c>
      <c r="N11" s="503">
        <v>1191</v>
      </c>
      <c r="O11" s="501">
        <v>991</v>
      </c>
      <c r="P11" s="502">
        <v>907</v>
      </c>
      <c r="Q11" s="503">
        <v>991</v>
      </c>
      <c r="R11" s="501">
        <v>19432</v>
      </c>
      <c r="S11" s="502">
        <v>15798</v>
      </c>
      <c r="T11" s="503">
        <v>18079</v>
      </c>
      <c r="U11" s="501">
        <v>14848</v>
      </c>
      <c r="V11" s="502">
        <v>13731</v>
      </c>
      <c r="W11" s="503">
        <v>14791</v>
      </c>
    </row>
    <row r="12" spans="2:25" s="13" customFormat="1" ht="16.5" customHeight="1" x14ac:dyDescent="0.2">
      <c r="B12" s="519"/>
      <c r="C12" s="365" t="s">
        <v>38</v>
      </c>
      <c r="D12" s="554" t="s">
        <v>186</v>
      </c>
      <c r="E12" s="555"/>
      <c r="F12" s="241">
        <v>6.93</v>
      </c>
      <c r="G12" s="242">
        <v>5.9</v>
      </c>
      <c r="H12" s="342">
        <v>6.43</v>
      </c>
      <c r="I12" s="343">
        <v>5.39</v>
      </c>
      <c r="J12" s="242">
        <v>5.07</v>
      </c>
      <c r="K12" s="343">
        <v>5.54</v>
      </c>
      <c r="L12" s="501">
        <v>1216</v>
      </c>
      <c r="M12" s="502">
        <v>1026</v>
      </c>
      <c r="N12" s="503">
        <v>1109</v>
      </c>
      <c r="O12" s="501">
        <v>958</v>
      </c>
      <c r="P12" s="502">
        <v>888</v>
      </c>
      <c r="Q12" s="503">
        <v>963</v>
      </c>
      <c r="R12" s="501">
        <v>18584</v>
      </c>
      <c r="S12" s="502">
        <v>15612</v>
      </c>
      <c r="T12" s="503">
        <v>16677</v>
      </c>
      <c r="U12" s="501">
        <v>14158</v>
      </c>
      <c r="V12" s="502">
        <v>13316</v>
      </c>
      <c r="W12" s="503">
        <v>14150</v>
      </c>
    </row>
    <row r="13" spans="2:25" s="13" customFormat="1" ht="21.75" customHeight="1" x14ac:dyDescent="0.2">
      <c r="B13" s="519"/>
      <c r="C13" s="366" t="s">
        <v>39</v>
      </c>
      <c r="D13" s="556" t="s">
        <v>190</v>
      </c>
      <c r="E13" s="557"/>
      <c r="F13" s="241">
        <v>6.01</v>
      </c>
      <c r="G13" s="242">
        <v>5.56</v>
      </c>
      <c r="H13" s="342">
        <v>5.84</v>
      </c>
      <c r="I13" s="343">
        <v>4.9800000000000004</v>
      </c>
      <c r="J13" s="242">
        <v>5.3</v>
      </c>
      <c r="K13" s="343">
        <v>5.07</v>
      </c>
      <c r="L13" s="501">
        <v>1045</v>
      </c>
      <c r="M13" s="502">
        <v>962</v>
      </c>
      <c r="N13" s="503">
        <v>1007</v>
      </c>
      <c r="O13" s="501">
        <v>864</v>
      </c>
      <c r="P13" s="502">
        <v>917</v>
      </c>
      <c r="Q13" s="503">
        <v>877</v>
      </c>
      <c r="R13" s="501">
        <v>15516</v>
      </c>
      <c r="S13" s="502">
        <v>14893</v>
      </c>
      <c r="T13" s="503">
        <v>14853</v>
      </c>
      <c r="U13" s="501">
        <v>12801</v>
      </c>
      <c r="V13" s="502">
        <v>13731</v>
      </c>
      <c r="W13" s="503">
        <v>13179</v>
      </c>
    </row>
    <row r="14" spans="2:25" s="13" customFormat="1" ht="21.75" customHeight="1" x14ac:dyDescent="0.2">
      <c r="B14" s="519"/>
      <c r="C14" s="366" t="s">
        <v>40</v>
      </c>
      <c r="D14" s="556" t="s">
        <v>209</v>
      </c>
      <c r="E14" s="557"/>
      <c r="F14" s="241">
        <v>8.2200000000000006</v>
      </c>
      <c r="G14" s="242">
        <v>6.28</v>
      </c>
      <c r="H14" s="342">
        <v>7.35</v>
      </c>
      <c r="I14" s="343">
        <v>6.38</v>
      </c>
      <c r="J14" s="242">
        <v>6.23</v>
      </c>
      <c r="K14" s="343">
        <v>5.6</v>
      </c>
      <c r="L14" s="501">
        <v>1426</v>
      </c>
      <c r="M14" s="502">
        <v>1083</v>
      </c>
      <c r="N14" s="503">
        <v>1266</v>
      </c>
      <c r="O14" s="501">
        <v>1133</v>
      </c>
      <c r="P14" s="502">
        <v>1078</v>
      </c>
      <c r="Q14" s="503">
        <v>968</v>
      </c>
      <c r="R14" s="501">
        <v>23865</v>
      </c>
      <c r="S14" s="502">
        <v>15005</v>
      </c>
      <c r="T14" s="503">
        <v>18962</v>
      </c>
      <c r="U14" s="501">
        <v>17411</v>
      </c>
      <c r="V14" s="502">
        <v>14249</v>
      </c>
      <c r="W14" s="503">
        <v>15322</v>
      </c>
    </row>
    <row r="15" spans="2:25" s="13" customFormat="1" ht="21.75" customHeight="1" x14ac:dyDescent="0.2">
      <c r="B15" s="519"/>
      <c r="C15" s="366" t="s">
        <v>41</v>
      </c>
      <c r="D15" s="556" t="s">
        <v>191</v>
      </c>
      <c r="E15" s="557"/>
      <c r="F15" s="241">
        <v>8.58</v>
      </c>
      <c r="G15" s="242">
        <v>10.16</v>
      </c>
      <c r="H15" s="342">
        <v>5.95</v>
      </c>
      <c r="I15" s="343">
        <v>6.42</v>
      </c>
      <c r="J15" s="242">
        <v>7.8</v>
      </c>
      <c r="K15" s="343">
        <v>5.24</v>
      </c>
      <c r="L15" s="501">
        <v>1492</v>
      </c>
      <c r="M15" s="502">
        <v>1721</v>
      </c>
      <c r="N15" s="503">
        <v>1036</v>
      </c>
      <c r="O15" s="501">
        <v>1133</v>
      </c>
      <c r="P15" s="502">
        <v>1264</v>
      </c>
      <c r="Q15" s="503">
        <v>907</v>
      </c>
      <c r="R15" s="501">
        <v>23800</v>
      </c>
      <c r="S15" s="502">
        <v>29332</v>
      </c>
      <c r="T15" s="503">
        <v>15829</v>
      </c>
      <c r="U15" s="501">
        <v>17484</v>
      </c>
      <c r="V15" s="502">
        <v>19618</v>
      </c>
      <c r="W15" s="503">
        <v>13627</v>
      </c>
    </row>
    <row r="16" spans="2:25" s="13" customFormat="1" ht="21.75" customHeight="1" x14ac:dyDescent="0.2">
      <c r="B16" s="519"/>
      <c r="C16" s="366" t="s">
        <v>42</v>
      </c>
      <c r="D16" s="556" t="s">
        <v>210</v>
      </c>
      <c r="E16" s="557"/>
      <c r="F16" s="241">
        <v>7.32</v>
      </c>
      <c r="G16" s="242">
        <v>6.69</v>
      </c>
      <c r="H16" s="342">
        <v>8.32</v>
      </c>
      <c r="I16" s="343">
        <v>6.01</v>
      </c>
      <c r="J16" s="242">
        <v>6.73</v>
      </c>
      <c r="K16" s="343">
        <v>8.67</v>
      </c>
      <c r="L16" s="501">
        <v>1288</v>
      </c>
      <c r="M16" s="502">
        <v>1158</v>
      </c>
      <c r="N16" s="503">
        <v>1450</v>
      </c>
      <c r="O16" s="501">
        <v>1057</v>
      </c>
      <c r="P16" s="502">
        <v>1165</v>
      </c>
      <c r="Q16" s="503">
        <v>1500</v>
      </c>
      <c r="R16" s="501">
        <v>19681</v>
      </c>
      <c r="S16" s="502">
        <v>17350</v>
      </c>
      <c r="T16" s="503">
        <v>22542</v>
      </c>
      <c r="U16" s="501">
        <v>15901</v>
      </c>
      <c r="V16" s="502">
        <v>17976</v>
      </c>
      <c r="W16" s="503">
        <v>24001</v>
      </c>
    </row>
    <row r="17" spans="2:23" s="13" customFormat="1" ht="21.75" customHeight="1" x14ac:dyDescent="0.2">
      <c r="B17" s="519"/>
      <c r="C17" s="366" t="s">
        <v>43</v>
      </c>
      <c r="D17" s="556" t="s">
        <v>192</v>
      </c>
      <c r="E17" s="557"/>
      <c r="F17" s="241">
        <v>8.4</v>
      </c>
      <c r="G17" s="344" t="s">
        <v>145</v>
      </c>
      <c r="H17" s="342" t="s">
        <v>145</v>
      </c>
      <c r="I17" s="343">
        <v>6.77</v>
      </c>
      <c r="J17" s="344" t="s">
        <v>145</v>
      </c>
      <c r="K17" s="344" t="s">
        <v>145</v>
      </c>
      <c r="L17" s="501">
        <v>1480</v>
      </c>
      <c r="M17" s="502" t="s">
        <v>145</v>
      </c>
      <c r="N17" s="502" t="s">
        <v>145</v>
      </c>
      <c r="O17" s="501">
        <v>1201</v>
      </c>
      <c r="P17" s="502" t="s">
        <v>145</v>
      </c>
      <c r="Q17" s="503" t="s">
        <v>145</v>
      </c>
      <c r="R17" s="501">
        <v>22753</v>
      </c>
      <c r="S17" s="502" t="s">
        <v>145</v>
      </c>
      <c r="T17" s="502" t="s">
        <v>145</v>
      </c>
      <c r="U17" s="501">
        <v>18288</v>
      </c>
      <c r="V17" s="502" t="s">
        <v>145</v>
      </c>
      <c r="W17" s="503" t="s">
        <v>145</v>
      </c>
    </row>
    <row r="18" spans="2:23" s="13" customFormat="1" ht="21.75" customHeight="1" x14ac:dyDescent="0.2">
      <c r="B18" s="519"/>
      <c r="C18" s="366" t="s">
        <v>44</v>
      </c>
      <c r="D18" s="556" t="s">
        <v>211</v>
      </c>
      <c r="E18" s="557"/>
      <c r="F18" s="241">
        <v>7.85</v>
      </c>
      <c r="G18" s="344" t="s">
        <v>145</v>
      </c>
      <c r="H18" s="342" t="s">
        <v>145</v>
      </c>
      <c r="I18" s="343">
        <v>6.23</v>
      </c>
      <c r="J18" s="344" t="s">
        <v>145</v>
      </c>
      <c r="K18" s="344" t="s">
        <v>145</v>
      </c>
      <c r="L18" s="501">
        <v>1380</v>
      </c>
      <c r="M18" s="502" t="s">
        <v>145</v>
      </c>
      <c r="N18" s="502" t="s">
        <v>145</v>
      </c>
      <c r="O18" s="501">
        <v>1109</v>
      </c>
      <c r="P18" s="502" t="s">
        <v>145</v>
      </c>
      <c r="Q18" s="503" t="s">
        <v>145</v>
      </c>
      <c r="R18" s="501">
        <v>21494</v>
      </c>
      <c r="S18" s="502" t="s">
        <v>145</v>
      </c>
      <c r="T18" s="502" t="s">
        <v>145</v>
      </c>
      <c r="U18" s="501">
        <v>16261</v>
      </c>
      <c r="V18" s="502" t="s">
        <v>145</v>
      </c>
      <c r="W18" s="503" t="s">
        <v>145</v>
      </c>
    </row>
    <row r="19" spans="2:23" s="13" customFormat="1" ht="21" customHeight="1" x14ac:dyDescent="0.2">
      <c r="B19" s="519"/>
      <c r="C19" s="366" t="s">
        <v>45</v>
      </c>
      <c r="D19" s="556" t="s">
        <v>212</v>
      </c>
      <c r="E19" s="557"/>
      <c r="F19" s="241">
        <v>6.06</v>
      </c>
      <c r="G19" s="242">
        <v>5.33</v>
      </c>
      <c r="H19" s="342">
        <v>5.35</v>
      </c>
      <c r="I19" s="343">
        <v>5.25</v>
      </c>
      <c r="J19" s="242">
        <v>5.27</v>
      </c>
      <c r="K19" s="343">
        <v>5.4</v>
      </c>
      <c r="L19" s="501">
        <v>1065</v>
      </c>
      <c r="M19" s="502">
        <v>921</v>
      </c>
      <c r="N19" s="503">
        <v>926</v>
      </c>
      <c r="O19" s="501">
        <v>917</v>
      </c>
      <c r="P19" s="502">
        <v>911</v>
      </c>
      <c r="Q19" s="503">
        <v>934</v>
      </c>
      <c r="R19" s="501">
        <v>15656</v>
      </c>
      <c r="S19" s="502">
        <v>13966</v>
      </c>
      <c r="T19" s="503">
        <v>13164</v>
      </c>
      <c r="U19" s="501">
        <v>13387</v>
      </c>
      <c r="V19" s="502">
        <v>13786</v>
      </c>
      <c r="W19" s="503">
        <v>13415</v>
      </c>
    </row>
    <row r="20" spans="2:23" s="13" customFormat="1" ht="21.75" customHeight="1" x14ac:dyDescent="0.2">
      <c r="B20" s="519"/>
      <c r="C20" s="366">
        <v>33</v>
      </c>
      <c r="D20" s="556" t="s">
        <v>213</v>
      </c>
      <c r="E20" s="557"/>
      <c r="F20" s="241">
        <v>8.1999999999999993</v>
      </c>
      <c r="G20" s="242">
        <v>6.91</v>
      </c>
      <c r="H20" s="342">
        <v>7.68</v>
      </c>
      <c r="I20" s="343">
        <v>6.87</v>
      </c>
      <c r="J20" s="242">
        <v>6.57</v>
      </c>
      <c r="K20" s="343">
        <v>5.9</v>
      </c>
      <c r="L20" s="501">
        <v>1455</v>
      </c>
      <c r="M20" s="502">
        <v>1196</v>
      </c>
      <c r="N20" s="503">
        <v>1409</v>
      </c>
      <c r="O20" s="501">
        <v>1209</v>
      </c>
      <c r="P20" s="502">
        <v>1137</v>
      </c>
      <c r="Q20" s="503">
        <v>1021</v>
      </c>
      <c r="R20" s="501">
        <v>22843</v>
      </c>
      <c r="S20" s="502">
        <v>18863</v>
      </c>
      <c r="T20" s="503">
        <v>21637</v>
      </c>
      <c r="U20" s="501">
        <v>19036</v>
      </c>
      <c r="V20" s="502">
        <v>18194</v>
      </c>
      <c r="W20" s="503">
        <v>16429</v>
      </c>
    </row>
    <row r="21" spans="2:23" s="13" customFormat="1" ht="21.75" customHeight="1" x14ac:dyDescent="0.2">
      <c r="B21" s="117" t="s">
        <v>46</v>
      </c>
      <c r="C21" s="558" t="s">
        <v>206</v>
      </c>
      <c r="D21" s="558"/>
      <c r="E21" s="559"/>
      <c r="F21" s="265">
        <v>9.34</v>
      </c>
      <c r="G21" s="266">
        <v>10.57</v>
      </c>
      <c r="H21" s="267">
        <v>12.4</v>
      </c>
      <c r="I21" s="345">
        <v>6.41</v>
      </c>
      <c r="J21" s="266">
        <v>8.5299999999999994</v>
      </c>
      <c r="K21" s="345">
        <v>9.59</v>
      </c>
      <c r="L21" s="501">
        <v>1596</v>
      </c>
      <c r="M21" s="502">
        <v>1752</v>
      </c>
      <c r="N21" s="503">
        <v>2070</v>
      </c>
      <c r="O21" s="501">
        <v>1121</v>
      </c>
      <c r="P21" s="502">
        <v>1506</v>
      </c>
      <c r="Q21" s="503">
        <v>1554</v>
      </c>
      <c r="R21" s="501">
        <v>24005</v>
      </c>
      <c r="S21" s="502">
        <v>26567</v>
      </c>
      <c r="T21" s="503">
        <v>31095</v>
      </c>
      <c r="U21" s="501">
        <v>16660</v>
      </c>
      <c r="V21" s="502">
        <v>21483</v>
      </c>
      <c r="W21" s="503">
        <v>21933</v>
      </c>
    </row>
    <row r="22" spans="2:23" s="13" customFormat="1" ht="24.75" customHeight="1" x14ac:dyDescent="0.2">
      <c r="B22" s="519"/>
      <c r="C22" s="364" t="s">
        <v>102</v>
      </c>
      <c r="D22" s="558" t="s">
        <v>103</v>
      </c>
      <c r="E22" s="559"/>
      <c r="F22" s="265">
        <v>18</v>
      </c>
      <c r="G22" s="266">
        <v>13.69</v>
      </c>
      <c r="H22" s="267">
        <v>19.399999999999999</v>
      </c>
      <c r="I22" s="345">
        <v>16.61</v>
      </c>
      <c r="J22" s="266">
        <v>12.59</v>
      </c>
      <c r="K22" s="345">
        <v>17.690000000000001</v>
      </c>
      <c r="L22" s="501">
        <v>3018</v>
      </c>
      <c r="M22" s="502">
        <v>2253</v>
      </c>
      <c r="N22" s="503">
        <v>3262</v>
      </c>
      <c r="O22" s="501">
        <v>2763</v>
      </c>
      <c r="P22" s="502">
        <v>2084</v>
      </c>
      <c r="Q22" s="503">
        <v>2995</v>
      </c>
      <c r="R22" s="501">
        <v>45862</v>
      </c>
      <c r="S22" s="502">
        <v>34315</v>
      </c>
      <c r="T22" s="503">
        <v>49763</v>
      </c>
      <c r="U22" s="501">
        <v>42083</v>
      </c>
      <c r="V22" s="502">
        <v>31293</v>
      </c>
      <c r="W22" s="503">
        <v>45637</v>
      </c>
    </row>
    <row r="23" spans="2:23" s="13" customFormat="1" ht="24.75" customHeight="1" x14ac:dyDescent="0.2">
      <c r="B23" s="519"/>
      <c r="C23" s="364" t="s">
        <v>7</v>
      </c>
      <c r="D23" s="558" t="s">
        <v>208</v>
      </c>
      <c r="E23" s="559"/>
      <c r="F23" s="265">
        <v>7.31</v>
      </c>
      <c r="G23" s="266">
        <v>6.13</v>
      </c>
      <c r="H23" s="267">
        <v>7.12</v>
      </c>
      <c r="I23" s="345">
        <v>5.91</v>
      </c>
      <c r="J23" s="266">
        <v>5.5</v>
      </c>
      <c r="K23" s="345">
        <v>6.03</v>
      </c>
      <c r="L23" s="501">
        <v>1262</v>
      </c>
      <c r="M23" s="502">
        <v>1040</v>
      </c>
      <c r="N23" s="503">
        <v>1170</v>
      </c>
      <c r="O23" s="501">
        <v>1040</v>
      </c>
      <c r="P23" s="502">
        <v>905</v>
      </c>
      <c r="Q23" s="503">
        <v>984</v>
      </c>
      <c r="R23" s="501">
        <v>18870</v>
      </c>
      <c r="S23" s="502">
        <v>15559</v>
      </c>
      <c r="T23" s="503">
        <v>17004</v>
      </c>
      <c r="U23" s="501">
        <v>15148</v>
      </c>
      <c r="V23" s="502">
        <v>13484</v>
      </c>
      <c r="W23" s="503">
        <v>14568</v>
      </c>
    </row>
    <row r="24" spans="2:23" s="39" customFormat="1" ht="16.5" customHeight="1" x14ac:dyDescent="0.2">
      <c r="B24" s="117"/>
      <c r="C24" s="39" t="s">
        <v>105</v>
      </c>
      <c r="D24" s="558" t="s">
        <v>16</v>
      </c>
      <c r="E24" s="559"/>
      <c r="F24" s="346">
        <v>7.02</v>
      </c>
      <c r="G24" s="347">
        <v>5.46</v>
      </c>
      <c r="H24" s="348">
        <v>6.13</v>
      </c>
      <c r="I24" s="349">
        <v>5.76</v>
      </c>
      <c r="J24" s="347">
        <v>5.03</v>
      </c>
      <c r="K24" s="349">
        <v>5.54</v>
      </c>
      <c r="L24" s="498">
        <v>1227</v>
      </c>
      <c r="M24" s="499">
        <v>952</v>
      </c>
      <c r="N24" s="500">
        <v>1103</v>
      </c>
      <c r="O24" s="498">
        <v>1009</v>
      </c>
      <c r="P24" s="499">
        <v>874</v>
      </c>
      <c r="Q24" s="500">
        <v>979</v>
      </c>
      <c r="R24" s="498">
        <v>18747</v>
      </c>
      <c r="S24" s="499">
        <v>14025</v>
      </c>
      <c r="T24" s="500">
        <v>16495</v>
      </c>
      <c r="U24" s="498">
        <v>15115</v>
      </c>
      <c r="V24" s="499">
        <v>13111</v>
      </c>
      <c r="W24" s="500">
        <v>14538</v>
      </c>
    </row>
    <row r="25" spans="2:23" s="39" customFormat="1" ht="16.5" customHeight="1" x14ac:dyDescent="0.2">
      <c r="B25" s="350" t="s">
        <v>47</v>
      </c>
      <c r="C25" s="39" t="s">
        <v>17</v>
      </c>
      <c r="E25" s="337"/>
      <c r="F25" s="351">
        <v>8.7899999999999991</v>
      </c>
      <c r="G25" s="352">
        <v>7.08</v>
      </c>
      <c r="H25" s="353">
        <v>7.21</v>
      </c>
      <c r="I25" s="354">
        <v>6.3</v>
      </c>
      <c r="J25" s="352">
        <v>5.69</v>
      </c>
      <c r="K25" s="354">
        <v>5.8</v>
      </c>
      <c r="L25" s="504">
        <v>1507</v>
      </c>
      <c r="M25" s="505">
        <v>1209</v>
      </c>
      <c r="N25" s="500">
        <v>1250</v>
      </c>
      <c r="O25" s="498">
        <v>1109</v>
      </c>
      <c r="P25" s="499">
        <v>989</v>
      </c>
      <c r="Q25" s="500">
        <v>1020</v>
      </c>
      <c r="R25" s="498">
        <v>24226</v>
      </c>
      <c r="S25" s="499">
        <v>18759</v>
      </c>
      <c r="T25" s="500">
        <v>19165</v>
      </c>
      <c r="U25" s="498">
        <v>17206</v>
      </c>
      <c r="V25" s="499">
        <v>14774</v>
      </c>
      <c r="W25" s="500">
        <v>15372</v>
      </c>
    </row>
    <row r="26" spans="2:23" s="14" customFormat="1" ht="16.5" customHeight="1" x14ac:dyDescent="0.2">
      <c r="B26" s="117"/>
      <c r="C26" s="364" t="s">
        <v>18</v>
      </c>
      <c r="D26" s="558" t="s">
        <v>203</v>
      </c>
      <c r="E26" s="559"/>
      <c r="F26" s="241">
        <v>8.18</v>
      </c>
      <c r="G26" s="242">
        <v>6.34</v>
      </c>
      <c r="H26" s="342">
        <v>6.45</v>
      </c>
      <c r="I26" s="343">
        <v>6.13</v>
      </c>
      <c r="J26" s="242">
        <v>5.6</v>
      </c>
      <c r="K26" s="343">
        <v>5.6</v>
      </c>
      <c r="L26" s="501">
        <v>1419</v>
      </c>
      <c r="M26" s="502">
        <v>1100</v>
      </c>
      <c r="N26" s="503">
        <v>1121</v>
      </c>
      <c r="O26" s="501">
        <v>1070</v>
      </c>
      <c r="P26" s="502">
        <v>990</v>
      </c>
      <c r="Q26" s="503">
        <v>976</v>
      </c>
      <c r="R26" s="501">
        <v>22953</v>
      </c>
      <c r="S26" s="502">
        <v>16367</v>
      </c>
      <c r="T26" s="503">
        <v>17456</v>
      </c>
      <c r="U26" s="501">
        <v>16361</v>
      </c>
      <c r="V26" s="502">
        <v>14503</v>
      </c>
      <c r="W26" s="503">
        <v>14904</v>
      </c>
    </row>
    <row r="27" spans="2:23" s="14" customFormat="1" ht="16.5" customHeight="1" x14ac:dyDescent="0.2">
      <c r="B27" s="117"/>
      <c r="C27" s="367">
        <v>45</v>
      </c>
      <c r="D27" s="556" t="s">
        <v>187</v>
      </c>
      <c r="E27" s="557"/>
      <c r="F27" s="222">
        <v>7.44</v>
      </c>
      <c r="G27" s="242">
        <v>6.29</v>
      </c>
      <c r="H27" s="220">
        <v>6.68</v>
      </c>
      <c r="I27" s="153">
        <v>6.29</v>
      </c>
      <c r="J27" s="218">
        <v>6.27</v>
      </c>
      <c r="K27" s="153">
        <v>5.89</v>
      </c>
      <c r="L27" s="435">
        <v>1287</v>
      </c>
      <c r="M27" s="502">
        <v>1087</v>
      </c>
      <c r="N27" s="434">
        <v>1156</v>
      </c>
      <c r="O27" s="435">
        <v>1091</v>
      </c>
      <c r="P27" s="502">
        <v>1084</v>
      </c>
      <c r="Q27" s="434">
        <v>1019</v>
      </c>
      <c r="R27" s="435">
        <v>21307</v>
      </c>
      <c r="S27" s="502">
        <v>15576</v>
      </c>
      <c r="T27" s="434">
        <v>17925</v>
      </c>
      <c r="U27" s="435">
        <v>17050</v>
      </c>
      <c r="V27" s="502">
        <v>16100</v>
      </c>
      <c r="W27" s="434">
        <v>15509</v>
      </c>
    </row>
    <row r="28" spans="2:23" s="14" customFormat="1" ht="21.75" customHeight="1" x14ac:dyDescent="0.2">
      <c r="B28" s="117"/>
      <c r="C28" s="367">
        <v>46</v>
      </c>
      <c r="D28" s="556" t="s">
        <v>189</v>
      </c>
      <c r="E28" s="557"/>
      <c r="F28" s="222">
        <v>9.67</v>
      </c>
      <c r="G28" s="242">
        <v>5.8</v>
      </c>
      <c r="H28" s="220">
        <v>7.62</v>
      </c>
      <c r="I28" s="153">
        <v>6.7</v>
      </c>
      <c r="J28" s="218">
        <v>5.34</v>
      </c>
      <c r="K28" s="153">
        <v>5.98</v>
      </c>
      <c r="L28" s="435">
        <v>1672</v>
      </c>
      <c r="M28" s="502">
        <v>1005</v>
      </c>
      <c r="N28" s="434">
        <v>1328</v>
      </c>
      <c r="O28" s="435">
        <v>1172</v>
      </c>
      <c r="P28" s="502">
        <v>923</v>
      </c>
      <c r="Q28" s="434">
        <v>1048</v>
      </c>
      <c r="R28" s="435">
        <v>28458</v>
      </c>
      <c r="S28" s="502">
        <v>14955</v>
      </c>
      <c r="T28" s="434">
        <v>20858</v>
      </c>
      <c r="U28" s="435">
        <v>18595</v>
      </c>
      <c r="V28" s="502">
        <v>13581</v>
      </c>
      <c r="W28" s="434">
        <v>16089</v>
      </c>
    </row>
    <row r="29" spans="2:23" s="14" customFormat="1" ht="16.5" customHeight="1" x14ac:dyDescent="0.2">
      <c r="B29" s="117"/>
      <c r="C29" s="367">
        <v>47</v>
      </c>
      <c r="D29" s="556" t="s">
        <v>188</v>
      </c>
      <c r="E29" s="557"/>
      <c r="F29" s="222">
        <v>7.44</v>
      </c>
      <c r="G29" s="242">
        <v>6.63</v>
      </c>
      <c r="H29" s="220">
        <v>5.97</v>
      </c>
      <c r="I29" s="153">
        <v>5.95</v>
      </c>
      <c r="J29" s="218">
        <v>6.14</v>
      </c>
      <c r="K29" s="153">
        <v>5.53</v>
      </c>
      <c r="L29" s="435">
        <v>1293</v>
      </c>
      <c r="M29" s="502">
        <v>1153</v>
      </c>
      <c r="N29" s="434">
        <v>1037</v>
      </c>
      <c r="O29" s="435">
        <v>1034</v>
      </c>
      <c r="P29" s="502">
        <v>1062</v>
      </c>
      <c r="Q29" s="434">
        <v>958</v>
      </c>
      <c r="R29" s="435">
        <v>19979</v>
      </c>
      <c r="S29" s="502">
        <v>17211</v>
      </c>
      <c r="T29" s="434">
        <v>16090</v>
      </c>
      <c r="U29" s="435">
        <v>15709</v>
      </c>
      <c r="V29" s="502">
        <v>15455</v>
      </c>
      <c r="W29" s="434">
        <v>14580</v>
      </c>
    </row>
    <row r="30" spans="2:23" s="14" customFormat="1" ht="16.5" customHeight="1" x14ac:dyDescent="0.2">
      <c r="B30" s="117"/>
      <c r="C30" s="364" t="s">
        <v>1</v>
      </c>
      <c r="D30" s="558" t="str">
        <f>"Transportes e armazenagem"</f>
        <v>Transportes e armazenagem</v>
      </c>
      <c r="E30" s="559"/>
      <c r="F30" s="222">
        <v>8.67</v>
      </c>
      <c r="G30" s="242">
        <v>9.9600000000000009</v>
      </c>
      <c r="H30" s="220">
        <v>10.25</v>
      </c>
      <c r="I30" s="153">
        <v>6.95</v>
      </c>
      <c r="J30" s="218">
        <v>7.21</v>
      </c>
      <c r="K30" s="153">
        <v>7.21</v>
      </c>
      <c r="L30" s="435">
        <v>1515</v>
      </c>
      <c r="M30" s="502">
        <v>1684</v>
      </c>
      <c r="N30" s="434">
        <v>1788</v>
      </c>
      <c r="O30" s="435">
        <v>1242</v>
      </c>
      <c r="P30" s="502">
        <v>1268</v>
      </c>
      <c r="Q30" s="434">
        <v>1352</v>
      </c>
      <c r="R30" s="435">
        <v>25377</v>
      </c>
      <c r="S30" s="502">
        <v>29321</v>
      </c>
      <c r="T30" s="434">
        <v>28182</v>
      </c>
      <c r="U30" s="435">
        <v>20931</v>
      </c>
      <c r="V30" s="502">
        <v>17269</v>
      </c>
      <c r="W30" s="434">
        <v>19255</v>
      </c>
    </row>
    <row r="31" spans="2:23" s="14" customFormat="1" ht="16.5" customHeight="1" x14ac:dyDescent="0.2">
      <c r="B31" s="117"/>
      <c r="C31" s="364" t="s">
        <v>19</v>
      </c>
      <c r="D31" s="558" t="s">
        <v>201</v>
      </c>
      <c r="E31" s="559"/>
      <c r="F31" s="222">
        <v>6.18</v>
      </c>
      <c r="G31" s="242">
        <v>5.6</v>
      </c>
      <c r="H31" s="220">
        <v>6.42</v>
      </c>
      <c r="I31" s="153">
        <v>5.25</v>
      </c>
      <c r="J31" s="218">
        <v>5.0599999999999996</v>
      </c>
      <c r="K31" s="153">
        <v>5.56</v>
      </c>
      <c r="L31" s="435">
        <v>1079</v>
      </c>
      <c r="M31" s="502">
        <v>983</v>
      </c>
      <c r="N31" s="434">
        <v>1137</v>
      </c>
      <c r="O31" s="435">
        <v>918</v>
      </c>
      <c r="P31" s="502">
        <v>899</v>
      </c>
      <c r="Q31" s="434">
        <v>993</v>
      </c>
      <c r="R31" s="435">
        <v>16540</v>
      </c>
      <c r="S31" s="502">
        <v>14908</v>
      </c>
      <c r="T31" s="434">
        <v>16868</v>
      </c>
      <c r="U31" s="435">
        <v>13928</v>
      </c>
      <c r="V31" s="502">
        <v>13659</v>
      </c>
      <c r="W31" s="434">
        <v>14766</v>
      </c>
    </row>
    <row r="32" spans="2:23" s="14" customFormat="1" ht="16.5" customHeight="1" x14ac:dyDescent="0.2">
      <c r="B32" s="117"/>
      <c r="C32" s="364" t="s">
        <v>20</v>
      </c>
      <c r="D32" s="558" t="str">
        <f>"Actividades de informação e de comunicação "</f>
        <v xml:space="preserve">Actividades de informação e de comunicação </v>
      </c>
      <c r="E32" s="559"/>
      <c r="F32" s="222">
        <v>13.11</v>
      </c>
      <c r="G32" s="242">
        <v>10.199999999999999</v>
      </c>
      <c r="H32" s="220">
        <v>9.7799999999999994</v>
      </c>
      <c r="I32" s="153">
        <v>10.85</v>
      </c>
      <c r="J32" s="218">
        <v>9.19</v>
      </c>
      <c r="K32" s="153">
        <v>8.17</v>
      </c>
      <c r="L32" s="435">
        <v>2242</v>
      </c>
      <c r="M32" s="502">
        <v>1694</v>
      </c>
      <c r="N32" s="434">
        <v>1634</v>
      </c>
      <c r="O32" s="435">
        <v>1857</v>
      </c>
      <c r="P32" s="502">
        <v>1552</v>
      </c>
      <c r="Q32" s="434">
        <v>1406</v>
      </c>
      <c r="R32" s="435">
        <v>35454</v>
      </c>
      <c r="S32" s="502">
        <v>26827</v>
      </c>
      <c r="T32" s="434">
        <v>25185</v>
      </c>
      <c r="U32" s="435">
        <v>28928</v>
      </c>
      <c r="V32" s="502">
        <v>24726</v>
      </c>
      <c r="W32" s="434">
        <v>21817</v>
      </c>
    </row>
    <row r="33" spans="2:23" s="40" customFormat="1" ht="21.95" customHeight="1" x14ac:dyDescent="0.2">
      <c r="B33" s="117"/>
      <c r="C33" s="367" t="s">
        <v>50</v>
      </c>
      <c r="D33" s="556" t="s">
        <v>196</v>
      </c>
      <c r="E33" s="557"/>
      <c r="F33" s="222">
        <v>11.52</v>
      </c>
      <c r="G33" s="242">
        <v>6.18</v>
      </c>
      <c r="H33" s="220">
        <v>10.6</v>
      </c>
      <c r="I33" s="153">
        <v>9.4700000000000006</v>
      </c>
      <c r="J33" s="218">
        <v>5.94</v>
      </c>
      <c r="K33" s="153">
        <v>7.78</v>
      </c>
      <c r="L33" s="435">
        <v>1924</v>
      </c>
      <c r="M33" s="502">
        <v>1069</v>
      </c>
      <c r="N33" s="434">
        <v>1730</v>
      </c>
      <c r="O33" s="435">
        <v>1523</v>
      </c>
      <c r="P33" s="502">
        <v>1027</v>
      </c>
      <c r="Q33" s="434">
        <v>1271</v>
      </c>
      <c r="R33" s="435">
        <v>30376</v>
      </c>
      <c r="S33" s="502">
        <v>15770</v>
      </c>
      <c r="T33" s="434">
        <v>26972</v>
      </c>
      <c r="U33" s="435">
        <v>24055</v>
      </c>
      <c r="V33" s="502">
        <v>15143</v>
      </c>
      <c r="W33" s="434">
        <v>18851</v>
      </c>
    </row>
    <row r="34" spans="2:23" s="40" customFormat="1" ht="15" customHeight="1" x14ac:dyDescent="0.2">
      <c r="B34" s="117"/>
      <c r="C34" s="367" t="s">
        <v>51</v>
      </c>
      <c r="D34" s="556" t="s">
        <v>194</v>
      </c>
      <c r="E34" s="557"/>
      <c r="F34" s="222">
        <v>14.63</v>
      </c>
      <c r="G34" s="242">
        <v>11.14</v>
      </c>
      <c r="H34" s="220">
        <v>10.85</v>
      </c>
      <c r="I34" s="153">
        <v>11.66</v>
      </c>
      <c r="J34" s="218">
        <v>10.59</v>
      </c>
      <c r="K34" s="153">
        <v>11.06</v>
      </c>
      <c r="L34" s="435">
        <v>2387</v>
      </c>
      <c r="M34" s="502">
        <v>1819</v>
      </c>
      <c r="N34" s="434">
        <v>1754</v>
      </c>
      <c r="O34" s="435">
        <v>1954</v>
      </c>
      <c r="P34" s="502">
        <v>1715</v>
      </c>
      <c r="Q34" s="434">
        <v>1791</v>
      </c>
      <c r="R34" s="435">
        <v>38292</v>
      </c>
      <c r="S34" s="502">
        <v>28936</v>
      </c>
      <c r="T34" s="434">
        <v>27594</v>
      </c>
      <c r="U34" s="435">
        <v>29595</v>
      </c>
      <c r="V34" s="502">
        <v>26475</v>
      </c>
      <c r="W34" s="434">
        <v>27000</v>
      </c>
    </row>
    <row r="35" spans="2:23" s="40" customFormat="1" ht="15" customHeight="1" x14ac:dyDescent="0.2">
      <c r="B35" s="117"/>
      <c r="C35" s="367" t="s">
        <v>52</v>
      </c>
      <c r="D35" s="556" t="s">
        <v>197</v>
      </c>
      <c r="E35" s="557"/>
      <c r="F35" s="222">
        <v>12.99</v>
      </c>
      <c r="G35" s="242">
        <v>8.6300000000000008</v>
      </c>
      <c r="H35" s="220">
        <v>8.84</v>
      </c>
      <c r="I35" s="153">
        <v>10.9</v>
      </c>
      <c r="J35" s="218">
        <v>7.98</v>
      </c>
      <c r="K35" s="153">
        <v>8.01</v>
      </c>
      <c r="L35" s="435">
        <v>2248</v>
      </c>
      <c r="M35" s="502">
        <v>1485</v>
      </c>
      <c r="N35" s="434">
        <v>1528</v>
      </c>
      <c r="O35" s="435">
        <v>1885</v>
      </c>
      <c r="P35" s="502">
        <v>1380</v>
      </c>
      <c r="Q35" s="434">
        <v>1385</v>
      </c>
      <c r="R35" s="435">
        <v>35457</v>
      </c>
      <c r="S35" s="502">
        <v>23335</v>
      </c>
      <c r="T35" s="434">
        <v>23120</v>
      </c>
      <c r="U35" s="435">
        <v>29311</v>
      </c>
      <c r="V35" s="502">
        <v>22696</v>
      </c>
      <c r="W35" s="434">
        <v>20801</v>
      </c>
    </row>
    <row r="36" spans="2:23" s="14" customFormat="1" ht="18" customHeight="1" x14ac:dyDescent="0.2">
      <c r="B36" s="117"/>
      <c r="C36" s="364" t="s">
        <v>21</v>
      </c>
      <c r="D36" s="558" t="s">
        <v>215</v>
      </c>
      <c r="E36" s="559"/>
      <c r="F36" s="241">
        <v>15.57</v>
      </c>
      <c r="G36" s="242">
        <v>12.98</v>
      </c>
      <c r="H36" s="342">
        <v>13.6</v>
      </c>
      <c r="I36" s="343">
        <v>13.69</v>
      </c>
      <c r="J36" s="242">
        <v>12.35</v>
      </c>
      <c r="K36" s="343">
        <v>12.53</v>
      </c>
      <c r="L36" s="501">
        <v>2412</v>
      </c>
      <c r="M36" s="502">
        <v>1975</v>
      </c>
      <c r="N36" s="503">
        <v>2082</v>
      </c>
      <c r="O36" s="501">
        <v>2081</v>
      </c>
      <c r="P36" s="502">
        <v>1877</v>
      </c>
      <c r="Q36" s="503">
        <v>1904</v>
      </c>
      <c r="R36" s="501">
        <v>41563</v>
      </c>
      <c r="S36" s="502">
        <v>30774</v>
      </c>
      <c r="T36" s="503">
        <v>34010</v>
      </c>
      <c r="U36" s="501">
        <v>35122</v>
      </c>
      <c r="V36" s="502">
        <v>28583</v>
      </c>
      <c r="W36" s="503">
        <v>28894</v>
      </c>
    </row>
    <row r="37" spans="2:23" s="14" customFormat="1" ht="16.5" customHeight="1" x14ac:dyDescent="0.2">
      <c r="B37" s="117"/>
      <c r="C37" s="367" t="s">
        <v>49</v>
      </c>
      <c r="D37" s="556" t="s">
        <v>193</v>
      </c>
      <c r="E37" s="557"/>
      <c r="F37" s="241">
        <v>16.39</v>
      </c>
      <c r="G37" s="242">
        <v>13.03</v>
      </c>
      <c r="H37" s="342">
        <v>13.98</v>
      </c>
      <c r="I37" s="343">
        <v>14.77</v>
      </c>
      <c r="J37" s="242">
        <v>12.36</v>
      </c>
      <c r="K37" s="343">
        <v>12.7</v>
      </c>
      <c r="L37" s="501">
        <v>2531</v>
      </c>
      <c r="M37" s="502">
        <v>1982</v>
      </c>
      <c r="N37" s="503">
        <v>2139</v>
      </c>
      <c r="O37" s="501">
        <v>2278</v>
      </c>
      <c r="P37" s="502">
        <v>1878</v>
      </c>
      <c r="Q37" s="503">
        <v>1930</v>
      </c>
      <c r="R37" s="501">
        <v>43737</v>
      </c>
      <c r="S37" s="502">
        <v>30640</v>
      </c>
      <c r="T37" s="503">
        <v>35050</v>
      </c>
      <c r="U37" s="501">
        <v>36955</v>
      </c>
      <c r="V37" s="502">
        <v>28583</v>
      </c>
      <c r="W37" s="503">
        <v>30487</v>
      </c>
    </row>
    <row r="38" spans="2:23" s="14" customFormat="1" ht="21.95" customHeight="1" x14ac:dyDescent="0.2">
      <c r="B38" s="117"/>
      <c r="C38" s="367" t="s">
        <v>53</v>
      </c>
      <c r="D38" s="556" t="s">
        <v>207</v>
      </c>
      <c r="E38" s="557"/>
      <c r="F38" s="241">
        <v>12.96</v>
      </c>
      <c r="G38" s="242">
        <v>12.45</v>
      </c>
      <c r="H38" s="342">
        <v>10.9</v>
      </c>
      <c r="I38" s="343">
        <v>11.78</v>
      </c>
      <c r="J38" s="242">
        <v>11.86</v>
      </c>
      <c r="K38" s="343">
        <v>10.63</v>
      </c>
      <c r="L38" s="501">
        <v>2032</v>
      </c>
      <c r="M38" s="502">
        <v>1903</v>
      </c>
      <c r="N38" s="503">
        <v>1670</v>
      </c>
      <c r="O38" s="501">
        <v>1802</v>
      </c>
      <c r="P38" s="502">
        <v>1802</v>
      </c>
      <c r="Q38" s="503">
        <v>1616</v>
      </c>
      <c r="R38" s="501">
        <v>34622</v>
      </c>
      <c r="S38" s="502">
        <v>32174</v>
      </c>
      <c r="T38" s="503">
        <v>26597</v>
      </c>
      <c r="U38" s="501">
        <v>28131</v>
      </c>
      <c r="V38" s="502">
        <v>29719</v>
      </c>
      <c r="W38" s="503">
        <v>23975</v>
      </c>
    </row>
    <row r="39" spans="2:23" s="14" customFormat="1" ht="20.100000000000001" customHeight="1" x14ac:dyDescent="0.2">
      <c r="B39" s="117" t="s">
        <v>54</v>
      </c>
      <c r="C39" s="560" t="s">
        <v>214</v>
      </c>
      <c r="D39" s="560"/>
      <c r="E39" s="561"/>
      <c r="F39" s="241">
        <v>11.65</v>
      </c>
      <c r="G39" s="242">
        <v>8.81</v>
      </c>
      <c r="H39" s="342">
        <v>9.06</v>
      </c>
      <c r="I39" s="343">
        <v>9.1999999999999993</v>
      </c>
      <c r="J39" s="242">
        <v>7.14</v>
      </c>
      <c r="K39" s="343">
        <v>7.23</v>
      </c>
      <c r="L39" s="501">
        <v>1990</v>
      </c>
      <c r="M39" s="502">
        <v>1483</v>
      </c>
      <c r="N39" s="503">
        <v>1538</v>
      </c>
      <c r="O39" s="501">
        <v>1587</v>
      </c>
      <c r="P39" s="502">
        <v>1164</v>
      </c>
      <c r="Q39" s="503">
        <v>1232</v>
      </c>
      <c r="R39" s="501">
        <v>31935</v>
      </c>
      <c r="S39" s="502">
        <v>22573</v>
      </c>
      <c r="T39" s="503">
        <v>23174</v>
      </c>
      <c r="U39" s="501">
        <v>24646</v>
      </c>
      <c r="V39" s="502">
        <v>16607</v>
      </c>
      <c r="W39" s="503">
        <v>18147</v>
      </c>
    </row>
    <row r="40" spans="2:23" s="14" customFormat="1" ht="13.5" customHeight="1" x14ac:dyDescent="0.2">
      <c r="B40" s="117"/>
      <c r="C40" s="364" t="s">
        <v>23</v>
      </c>
      <c r="D40" s="564" t="s">
        <v>202</v>
      </c>
      <c r="E40" s="565"/>
      <c r="F40" s="241">
        <v>6.21</v>
      </c>
      <c r="G40" s="242">
        <v>5.88</v>
      </c>
      <c r="H40" s="342">
        <v>6.26</v>
      </c>
      <c r="I40" s="343">
        <v>5.27</v>
      </c>
      <c r="J40" s="242">
        <v>5.4</v>
      </c>
      <c r="K40" s="343">
        <v>5.31</v>
      </c>
      <c r="L40" s="501">
        <v>1092</v>
      </c>
      <c r="M40" s="502">
        <v>1007</v>
      </c>
      <c r="N40" s="503">
        <v>1081</v>
      </c>
      <c r="O40" s="501">
        <v>924</v>
      </c>
      <c r="P40" s="502">
        <v>935</v>
      </c>
      <c r="Q40" s="503">
        <v>938</v>
      </c>
      <c r="R40" s="501">
        <v>16819</v>
      </c>
      <c r="S40" s="502">
        <v>15716</v>
      </c>
      <c r="T40" s="503">
        <v>16638</v>
      </c>
      <c r="U40" s="501">
        <v>14070</v>
      </c>
      <c r="V40" s="502">
        <v>14629</v>
      </c>
      <c r="W40" s="503">
        <v>14094</v>
      </c>
    </row>
    <row r="41" spans="2:23" s="13" customFormat="1" ht="27.75" customHeight="1" x14ac:dyDescent="0.2">
      <c r="B41" s="117" t="s">
        <v>48</v>
      </c>
      <c r="C41" s="558" t="s">
        <v>175</v>
      </c>
      <c r="D41" s="558"/>
      <c r="E41" s="559"/>
      <c r="F41" s="122">
        <v>10.64</v>
      </c>
      <c r="G41" s="123">
        <v>6.94</v>
      </c>
      <c r="H41" s="124">
        <v>10.29</v>
      </c>
      <c r="I41" s="314">
        <v>8.8000000000000007</v>
      </c>
      <c r="J41" s="123">
        <v>5.88</v>
      </c>
      <c r="K41" s="314">
        <v>7.69</v>
      </c>
      <c r="L41" s="431">
        <v>1718</v>
      </c>
      <c r="M41" s="432">
        <v>1138</v>
      </c>
      <c r="N41" s="433">
        <v>1628</v>
      </c>
      <c r="O41" s="431">
        <v>1393</v>
      </c>
      <c r="P41" s="432">
        <v>964</v>
      </c>
      <c r="Q41" s="433">
        <v>1184</v>
      </c>
      <c r="R41" s="431">
        <v>25974</v>
      </c>
      <c r="S41" s="432">
        <v>17400</v>
      </c>
      <c r="T41" s="433">
        <v>24727</v>
      </c>
      <c r="U41" s="431">
        <v>21617</v>
      </c>
      <c r="V41" s="432">
        <v>14424</v>
      </c>
      <c r="W41" s="433">
        <v>18156</v>
      </c>
    </row>
    <row r="42" spans="2:23" s="13" customFormat="1" ht="15.95" customHeight="1" x14ac:dyDescent="0.2">
      <c r="B42" s="519"/>
      <c r="C42" s="368" t="s">
        <v>55</v>
      </c>
      <c r="D42" s="560" t="s">
        <v>22</v>
      </c>
      <c r="E42" s="561"/>
      <c r="F42" s="241">
        <v>14.51</v>
      </c>
      <c r="G42" s="242">
        <v>8.5500000000000007</v>
      </c>
      <c r="H42" s="342">
        <v>12.52</v>
      </c>
      <c r="I42" s="343">
        <v>13.91</v>
      </c>
      <c r="J42" s="242">
        <v>7.09</v>
      </c>
      <c r="K42" s="343">
        <v>13.28</v>
      </c>
      <c r="L42" s="501">
        <v>2260</v>
      </c>
      <c r="M42" s="502">
        <v>1370</v>
      </c>
      <c r="N42" s="503">
        <v>1949</v>
      </c>
      <c r="O42" s="501">
        <v>2149</v>
      </c>
      <c r="P42" s="502">
        <v>1111</v>
      </c>
      <c r="Q42" s="503">
        <v>2115</v>
      </c>
      <c r="R42" s="501">
        <v>33815</v>
      </c>
      <c r="S42" s="502">
        <v>21233</v>
      </c>
      <c r="T42" s="503">
        <v>29632</v>
      </c>
      <c r="U42" s="501">
        <v>32648</v>
      </c>
      <c r="V42" s="502">
        <v>18431</v>
      </c>
      <c r="W42" s="503">
        <v>30429</v>
      </c>
    </row>
    <row r="43" spans="2:23" s="13" customFormat="1" ht="15.95" customHeight="1" x14ac:dyDescent="0.2">
      <c r="B43" s="519"/>
      <c r="C43" s="368" t="s">
        <v>56</v>
      </c>
      <c r="D43" s="560" t="s">
        <v>200</v>
      </c>
      <c r="E43" s="561"/>
      <c r="F43" s="217">
        <v>8.1</v>
      </c>
      <c r="G43" s="218">
        <v>6.66</v>
      </c>
      <c r="H43" s="264">
        <v>6.43</v>
      </c>
      <c r="I43" s="153">
        <v>5.89</v>
      </c>
      <c r="J43" s="218">
        <v>5.82</v>
      </c>
      <c r="K43" s="153">
        <v>5.46</v>
      </c>
      <c r="L43" s="431">
        <v>1361</v>
      </c>
      <c r="M43" s="432">
        <v>1099</v>
      </c>
      <c r="N43" s="433">
        <v>1068</v>
      </c>
      <c r="O43" s="431">
        <v>982</v>
      </c>
      <c r="P43" s="432">
        <v>952</v>
      </c>
      <c r="Q43" s="433">
        <v>916</v>
      </c>
      <c r="R43" s="431">
        <v>20810</v>
      </c>
      <c r="S43" s="432">
        <v>16851</v>
      </c>
      <c r="T43" s="433">
        <v>15928</v>
      </c>
      <c r="U43" s="431">
        <v>14820</v>
      </c>
      <c r="V43" s="432">
        <v>14176</v>
      </c>
      <c r="W43" s="433">
        <v>13619</v>
      </c>
    </row>
    <row r="44" spans="2:23" s="13" customFormat="1" ht="15.95" customHeight="1" x14ac:dyDescent="0.2">
      <c r="B44" s="519"/>
      <c r="C44" s="368" t="s">
        <v>57</v>
      </c>
      <c r="D44" s="560" t="s">
        <v>199</v>
      </c>
      <c r="E44" s="561"/>
      <c r="F44" s="241">
        <v>10.49</v>
      </c>
      <c r="G44" s="242">
        <v>6.75</v>
      </c>
      <c r="H44" s="342">
        <v>9.35</v>
      </c>
      <c r="I44" s="343">
        <v>6.84</v>
      </c>
      <c r="J44" s="242">
        <v>5.76</v>
      </c>
      <c r="K44" s="343">
        <v>6.27</v>
      </c>
      <c r="L44" s="501">
        <v>1764</v>
      </c>
      <c r="M44" s="502">
        <v>1102</v>
      </c>
      <c r="N44" s="503">
        <v>1516</v>
      </c>
      <c r="O44" s="501">
        <v>1172</v>
      </c>
      <c r="P44" s="502">
        <v>897</v>
      </c>
      <c r="Q44" s="503">
        <v>1067</v>
      </c>
      <c r="R44" s="501">
        <v>27341</v>
      </c>
      <c r="S44" s="502">
        <v>15824</v>
      </c>
      <c r="T44" s="503">
        <v>24740</v>
      </c>
      <c r="U44" s="501">
        <v>17836</v>
      </c>
      <c r="V44" s="502">
        <v>13008</v>
      </c>
      <c r="W44" s="503">
        <v>16138</v>
      </c>
    </row>
    <row r="45" spans="2:23" s="13" customFormat="1" ht="15.95" customHeight="1" thickBot="1" x14ac:dyDescent="0.25">
      <c r="B45" s="520"/>
      <c r="C45" s="369" t="s">
        <v>58</v>
      </c>
      <c r="D45" s="562" t="s">
        <v>198</v>
      </c>
      <c r="E45" s="563"/>
      <c r="F45" s="315">
        <v>7.72</v>
      </c>
      <c r="G45" s="316">
        <v>8.1199999999999992</v>
      </c>
      <c r="H45" s="317">
        <v>6.42</v>
      </c>
      <c r="I45" s="157">
        <v>5.99</v>
      </c>
      <c r="J45" s="316">
        <v>6.65</v>
      </c>
      <c r="K45" s="157">
        <v>5.15</v>
      </c>
      <c r="L45" s="436">
        <v>1269</v>
      </c>
      <c r="M45" s="437">
        <v>1296</v>
      </c>
      <c r="N45" s="438">
        <v>1083</v>
      </c>
      <c r="O45" s="436">
        <v>1019</v>
      </c>
      <c r="P45" s="437">
        <v>1146</v>
      </c>
      <c r="Q45" s="438">
        <v>891</v>
      </c>
      <c r="R45" s="436">
        <v>19244</v>
      </c>
      <c r="S45" s="437">
        <v>19450</v>
      </c>
      <c r="T45" s="438">
        <v>16202</v>
      </c>
      <c r="U45" s="436">
        <v>15348</v>
      </c>
      <c r="V45" s="437">
        <v>15278</v>
      </c>
      <c r="W45" s="438">
        <v>13415</v>
      </c>
    </row>
    <row r="46" spans="2:23" s="356" customFormat="1" ht="10.5" customHeight="1" x14ac:dyDescent="0.2">
      <c r="B46" s="9" t="s">
        <v>153</v>
      </c>
      <c r="C46" s="93"/>
      <c r="D46" s="93"/>
      <c r="E46" s="93"/>
      <c r="F46" s="355"/>
      <c r="G46" s="355"/>
      <c r="H46" s="355"/>
      <c r="I46" s="355"/>
      <c r="J46" s="355"/>
      <c r="K46" s="355"/>
      <c r="L46" s="355"/>
      <c r="M46" s="355"/>
      <c r="N46" s="355"/>
      <c r="O46" s="355"/>
      <c r="P46" s="355"/>
      <c r="Q46" s="355"/>
      <c r="R46" s="355"/>
      <c r="S46" s="355"/>
      <c r="T46" s="355"/>
      <c r="U46" s="355"/>
      <c r="V46" s="355"/>
      <c r="W46" s="355"/>
    </row>
    <row r="47" spans="2:23" ht="10.5" customHeight="1" x14ac:dyDescent="0.2">
      <c r="B47" s="9" t="s">
        <v>95</v>
      </c>
      <c r="C47" s="92"/>
      <c r="D47" s="93"/>
      <c r="E47" s="93"/>
      <c r="F47" s="94"/>
      <c r="G47" s="94"/>
      <c r="H47" s="94"/>
      <c r="I47" s="94"/>
      <c r="J47" s="94"/>
      <c r="K47" s="94"/>
      <c r="L47" s="94"/>
      <c r="M47" s="94"/>
      <c r="N47" s="94"/>
      <c r="O47" s="94"/>
      <c r="P47" s="94"/>
      <c r="Q47" s="94"/>
      <c r="R47" s="94"/>
      <c r="S47" s="94"/>
      <c r="T47" s="94"/>
      <c r="U47" s="94"/>
      <c r="V47" s="94"/>
      <c r="W47" s="94"/>
    </row>
    <row r="48" spans="2:23" ht="10.5" customHeight="1" x14ac:dyDescent="0.2">
      <c r="B48" s="9" t="s">
        <v>78</v>
      </c>
      <c r="C48" s="92"/>
      <c r="D48" s="93"/>
      <c r="E48" s="93"/>
      <c r="F48" s="94"/>
      <c r="G48" s="94"/>
      <c r="H48" s="94"/>
      <c r="I48" s="94"/>
      <c r="J48" s="94"/>
      <c r="K48" s="94"/>
      <c r="L48" s="94"/>
      <c r="M48" s="94"/>
      <c r="N48" s="94"/>
      <c r="O48" s="94"/>
      <c r="P48" s="94"/>
      <c r="Q48" s="94"/>
      <c r="R48" s="94"/>
      <c r="S48" s="94"/>
      <c r="T48" s="94"/>
      <c r="U48" s="94"/>
      <c r="V48" s="94"/>
      <c r="W48" s="94"/>
    </row>
  </sheetData>
  <mergeCells count="46">
    <mergeCell ref="B2:W2"/>
    <mergeCell ref="U5:W5"/>
    <mergeCell ref="D15:E15"/>
    <mergeCell ref="B4:E6"/>
    <mergeCell ref="B7:E7"/>
    <mergeCell ref="C8:E8"/>
    <mergeCell ref="D12:E12"/>
    <mergeCell ref="D13:E13"/>
    <mergeCell ref="D14:E14"/>
    <mergeCell ref="F4:K4"/>
    <mergeCell ref="F5:H5"/>
    <mergeCell ref="I5:K5"/>
    <mergeCell ref="L4:Q4"/>
    <mergeCell ref="R4:W4"/>
    <mergeCell ref="O5:Q5"/>
    <mergeCell ref="D35:E35"/>
    <mergeCell ref="D22:E22"/>
    <mergeCell ref="D23:E23"/>
    <mergeCell ref="D24:E24"/>
    <mergeCell ref="R5:T5"/>
    <mergeCell ref="D26:E26"/>
    <mergeCell ref="D27:E27"/>
    <mergeCell ref="C21:E21"/>
    <mergeCell ref="D28:E28"/>
    <mergeCell ref="D30:E30"/>
    <mergeCell ref="D31:E31"/>
    <mergeCell ref="D32:E32"/>
    <mergeCell ref="D33:E33"/>
    <mergeCell ref="D34:E34"/>
    <mergeCell ref="L5:N5"/>
    <mergeCell ref="D29:E29"/>
    <mergeCell ref="D44:E44"/>
    <mergeCell ref="D45:E45"/>
    <mergeCell ref="C41:E41"/>
    <mergeCell ref="D36:E36"/>
    <mergeCell ref="D37:E37"/>
    <mergeCell ref="D38:E38"/>
    <mergeCell ref="D40:E40"/>
    <mergeCell ref="C39:E39"/>
    <mergeCell ref="D42:E42"/>
    <mergeCell ref="D43:E43"/>
    <mergeCell ref="D16:E16"/>
    <mergeCell ref="D17:E17"/>
    <mergeCell ref="D18:E18"/>
    <mergeCell ref="D19:E19"/>
    <mergeCell ref="D20:E20"/>
  </mergeCells>
  <printOptions horizontalCentered="1"/>
  <pageMargins left="0.23622047244094491" right="0.23622047244094491" top="0.70866141732283472" bottom="0.19685039370078741" header="0.19685039370078741" footer="0"/>
  <pageSetup paperSize="9" scale="64" orientation="landscape" r:id="rId1"/>
  <headerFooter scaleWithDoc="0"/>
  <ignoredErrors>
    <ignoredError sqref="C3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8C0C-839E-408F-AC0C-8FCD7772C64B}">
  <dimension ref="B1:S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19" width="8.140625" style="2" customWidth="1"/>
    <col min="20" max="16384" width="9.140625" style="2"/>
  </cols>
  <sheetData>
    <row r="1" spans="2:19" ht="6" customHeight="1" x14ac:dyDescent="0.2"/>
    <row r="2" spans="2:19" ht="24.95" customHeight="1" x14ac:dyDescent="0.2">
      <c r="B2" s="553" t="s">
        <v>144</v>
      </c>
      <c r="C2" s="553"/>
      <c r="D2" s="553"/>
      <c r="E2" s="553"/>
      <c r="F2" s="553"/>
      <c r="G2" s="553"/>
      <c r="H2" s="553"/>
      <c r="I2" s="553"/>
      <c r="J2" s="553"/>
      <c r="K2" s="553"/>
      <c r="L2" s="553"/>
      <c r="M2" s="553"/>
      <c r="N2" s="553"/>
      <c r="O2" s="553"/>
      <c r="P2" s="553"/>
      <c r="Q2" s="553"/>
      <c r="R2" s="553"/>
      <c r="S2" s="553"/>
    </row>
    <row r="3" spans="2:19" ht="6.75" customHeight="1" thickBot="1" x14ac:dyDescent="0.25">
      <c r="B3" s="20"/>
      <c r="C3" s="20"/>
      <c r="D3" s="20"/>
      <c r="E3" s="20"/>
      <c r="F3" s="20"/>
      <c r="G3" s="20"/>
      <c r="H3" s="20"/>
      <c r="I3" s="20"/>
      <c r="J3" s="20"/>
      <c r="K3" s="20"/>
      <c r="L3" s="20"/>
      <c r="M3" s="20"/>
      <c r="N3" s="20"/>
      <c r="O3" s="20"/>
      <c r="P3" s="20"/>
      <c r="Q3" s="20"/>
      <c r="R3" s="20"/>
      <c r="S3" s="20"/>
    </row>
    <row r="4" spans="2:19" s="19" customFormat="1" ht="24.75" customHeight="1" thickBot="1" x14ac:dyDescent="0.25">
      <c r="B4" s="567" t="s">
        <v>34</v>
      </c>
      <c r="C4" s="568"/>
      <c r="D4" s="568"/>
      <c r="E4" s="569"/>
      <c r="F4" s="573" t="s">
        <v>83</v>
      </c>
      <c r="G4" s="574"/>
      <c r="H4" s="574"/>
      <c r="I4" s="574"/>
      <c r="J4" s="574"/>
      <c r="K4" s="574"/>
      <c r="L4" s="574"/>
      <c r="M4" s="574"/>
      <c r="N4" s="574"/>
      <c r="O4" s="574"/>
      <c r="P4" s="574"/>
      <c r="Q4" s="574"/>
      <c r="R4" s="574"/>
      <c r="S4" s="575"/>
    </row>
    <row r="5" spans="2:19" s="19" customFormat="1" ht="15" customHeight="1" thickBot="1" x14ac:dyDescent="0.25">
      <c r="B5" s="576"/>
      <c r="C5" s="577"/>
      <c r="D5" s="577"/>
      <c r="E5" s="578"/>
      <c r="F5" s="573" t="s">
        <v>82</v>
      </c>
      <c r="G5" s="574"/>
      <c r="H5" s="574"/>
      <c r="I5" s="574"/>
      <c r="J5" s="574"/>
      <c r="K5" s="574"/>
      <c r="L5" s="575"/>
      <c r="M5" s="573" t="s">
        <v>74</v>
      </c>
      <c r="N5" s="574"/>
      <c r="O5" s="574"/>
      <c r="P5" s="574"/>
      <c r="Q5" s="574"/>
      <c r="R5" s="574"/>
      <c r="S5" s="575"/>
    </row>
    <row r="6" spans="2:19" s="19" customFormat="1" ht="15" customHeight="1" thickBot="1" x14ac:dyDescent="0.25">
      <c r="B6" s="570"/>
      <c r="C6" s="571"/>
      <c r="D6" s="571"/>
      <c r="E6" s="572"/>
      <c r="F6" s="22" t="s">
        <v>112</v>
      </c>
      <c r="G6" s="22" t="s">
        <v>113</v>
      </c>
      <c r="H6" s="22" t="s">
        <v>114</v>
      </c>
      <c r="I6" s="22" t="s">
        <v>118</v>
      </c>
      <c r="J6" s="22" t="s">
        <v>115</v>
      </c>
      <c r="K6" s="22" t="s">
        <v>117</v>
      </c>
      <c r="L6" s="22" t="s">
        <v>116</v>
      </c>
      <c r="M6" s="22" t="s">
        <v>112</v>
      </c>
      <c r="N6" s="22" t="s">
        <v>113</v>
      </c>
      <c r="O6" s="22" t="s">
        <v>114</v>
      </c>
      <c r="P6" s="22" t="s">
        <v>118</v>
      </c>
      <c r="Q6" s="22" t="s">
        <v>115</v>
      </c>
      <c r="R6" s="22" t="s">
        <v>117</v>
      </c>
      <c r="S6" s="22" t="s">
        <v>116</v>
      </c>
    </row>
    <row r="7" spans="2:19" s="13" customFormat="1" ht="18" customHeight="1" x14ac:dyDescent="0.2">
      <c r="B7" s="584" t="s">
        <v>241</v>
      </c>
      <c r="C7" s="585"/>
      <c r="D7" s="585"/>
      <c r="E7" s="586"/>
      <c r="F7" s="332">
        <v>8.24</v>
      </c>
      <c r="G7" s="333">
        <v>7.6</v>
      </c>
      <c r="H7" s="334">
        <v>8.41</v>
      </c>
      <c r="I7" s="334">
        <v>10.3</v>
      </c>
      <c r="J7" s="334">
        <v>8.41</v>
      </c>
      <c r="K7" s="334">
        <v>8.3000000000000007</v>
      </c>
      <c r="L7" s="335">
        <v>7.87</v>
      </c>
      <c r="M7" s="332">
        <v>5.97</v>
      </c>
      <c r="N7" s="333">
        <v>6.04</v>
      </c>
      <c r="O7" s="334">
        <v>6.08</v>
      </c>
      <c r="P7" s="334">
        <v>7.58</v>
      </c>
      <c r="Q7" s="334">
        <v>6.34</v>
      </c>
      <c r="R7" s="334">
        <v>6.16</v>
      </c>
      <c r="S7" s="335">
        <v>6.05</v>
      </c>
    </row>
    <row r="8" spans="2:19" s="14" customFormat="1" ht="24.75" customHeight="1" x14ac:dyDescent="0.2">
      <c r="B8" s="30" t="s">
        <v>35</v>
      </c>
      <c r="C8" s="582" t="s">
        <v>176</v>
      </c>
      <c r="D8" s="582"/>
      <c r="E8" s="583"/>
      <c r="F8" s="31">
        <v>7.4</v>
      </c>
      <c r="G8" s="32">
        <v>6.74</v>
      </c>
      <c r="H8" s="236">
        <v>7.4</v>
      </c>
      <c r="I8" s="236">
        <v>10.24</v>
      </c>
      <c r="J8" s="236">
        <v>7.5</v>
      </c>
      <c r="K8" s="236">
        <v>7.47</v>
      </c>
      <c r="L8" s="33">
        <v>7.16</v>
      </c>
      <c r="M8" s="31">
        <v>5.72</v>
      </c>
      <c r="N8" s="32">
        <v>5.81</v>
      </c>
      <c r="O8" s="236">
        <v>5.92</v>
      </c>
      <c r="P8" s="236">
        <v>7.24</v>
      </c>
      <c r="Q8" s="236">
        <v>6.09</v>
      </c>
      <c r="R8" s="236">
        <v>5.91</v>
      </c>
      <c r="S8" s="33">
        <v>5.87</v>
      </c>
    </row>
    <row r="9" spans="2:19" s="14" customFormat="1" ht="16.5" customHeight="1" x14ac:dyDescent="0.2">
      <c r="B9" s="30" t="s">
        <v>36</v>
      </c>
      <c r="C9" s="39" t="s">
        <v>13</v>
      </c>
      <c r="D9" s="39"/>
      <c r="E9" s="337"/>
      <c r="F9" s="31">
        <v>6.72</v>
      </c>
      <c r="G9" s="32">
        <v>6.7</v>
      </c>
      <c r="H9" s="236">
        <v>7.42</v>
      </c>
      <c r="I9" s="236">
        <v>10.029999999999999</v>
      </c>
      <c r="J9" s="236">
        <v>8.9700000000000006</v>
      </c>
      <c r="K9" s="236">
        <v>8.52</v>
      </c>
      <c r="L9" s="33">
        <v>7.33</v>
      </c>
      <c r="M9" s="31">
        <v>5.36</v>
      </c>
      <c r="N9" s="32">
        <v>5.89</v>
      </c>
      <c r="O9" s="236">
        <v>5.83</v>
      </c>
      <c r="P9" s="236">
        <v>7.63</v>
      </c>
      <c r="Q9" s="236">
        <v>7.39</v>
      </c>
      <c r="R9" s="236">
        <v>6.32</v>
      </c>
      <c r="S9" s="33">
        <v>5.83</v>
      </c>
    </row>
    <row r="10" spans="2:19" s="14" customFormat="1" ht="12.75" customHeight="1" x14ac:dyDescent="0.2">
      <c r="B10" s="30"/>
      <c r="C10" s="364" t="s">
        <v>37</v>
      </c>
      <c r="D10" s="39" t="s">
        <v>204</v>
      </c>
      <c r="E10" s="337"/>
      <c r="F10" s="31">
        <v>6.74</v>
      </c>
      <c r="G10" s="32">
        <v>6.78</v>
      </c>
      <c r="H10" s="236">
        <v>7.98</v>
      </c>
      <c r="I10" s="236">
        <v>20.71</v>
      </c>
      <c r="J10" s="236">
        <v>8.74</v>
      </c>
      <c r="K10" s="236">
        <v>11.84</v>
      </c>
      <c r="L10" s="33">
        <v>10.46</v>
      </c>
      <c r="M10" s="31">
        <v>5.83</v>
      </c>
      <c r="N10" s="32">
        <v>6.06</v>
      </c>
      <c r="O10" s="236">
        <v>7.02</v>
      </c>
      <c r="P10" s="236">
        <v>12.03</v>
      </c>
      <c r="Q10" s="236">
        <v>6.73</v>
      </c>
      <c r="R10" s="236">
        <v>10.64</v>
      </c>
      <c r="S10" s="33">
        <v>8.5500000000000007</v>
      </c>
    </row>
    <row r="11" spans="2:19" s="14" customFormat="1" ht="14.25" customHeight="1" x14ac:dyDescent="0.2">
      <c r="B11" s="30"/>
      <c r="C11" s="364" t="s">
        <v>14</v>
      </c>
      <c r="D11" s="39" t="s">
        <v>205</v>
      </c>
      <c r="E11" s="337"/>
      <c r="F11" s="31">
        <v>6.65</v>
      </c>
      <c r="G11" s="32">
        <v>6.3</v>
      </c>
      <c r="H11" s="236">
        <v>7.37</v>
      </c>
      <c r="I11" s="236">
        <v>9.67</v>
      </c>
      <c r="J11" s="236">
        <v>8.89</v>
      </c>
      <c r="K11" s="236">
        <v>7.9</v>
      </c>
      <c r="L11" s="33">
        <v>7.19</v>
      </c>
      <c r="M11" s="31">
        <v>5.33</v>
      </c>
      <c r="N11" s="32">
        <v>5.63</v>
      </c>
      <c r="O11" s="236">
        <v>5.78</v>
      </c>
      <c r="P11" s="236">
        <v>7.45</v>
      </c>
      <c r="Q11" s="236">
        <v>7.37</v>
      </c>
      <c r="R11" s="236">
        <v>5.78</v>
      </c>
      <c r="S11" s="33">
        <v>5.78</v>
      </c>
    </row>
    <row r="12" spans="2:19" s="13" customFormat="1" ht="16.5" customHeight="1" x14ac:dyDescent="0.2">
      <c r="B12" s="42"/>
      <c r="C12" s="365" t="s">
        <v>38</v>
      </c>
      <c r="D12" s="554" t="s">
        <v>186</v>
      </c>
      <c r="E12" s="555"/>
      <c r="F12" s="31">
        <v>6.45</v>
      </c>
      <c r="G12" s="32">
        <v>5.89</v>
      </c>
      <c r="H12" s="236">
        <v>6.47</v>
      </c>
      <c r="I12" s="236">
        <v>9.33</v>
      </c>
      <c r="J12" s="236">
        <v>6.61</v>
      </c>
      <c r="K12" s="236">
        <v>5.96</v>
      </c>
      <c r="L12" s="33">
        <v>6.95</v>
      </c>
      <c r="M12" s="31">
        <v>5.25</v>
      </c>
      <c r="N12" s="32">
        <v>5.23</v>
      </c>
      <c r="O12" s="236">
        <v>5.13</v>
      </c>
      <c r="P12" s="236">
        <v>6.62</v>
      </c>
      <c r="Q12" s="236">
        <v>5.47</v>
      </c>
      <c r="R12" s="236">
        <v>5.09</v>
      </c>
      <c r="S12" s="33">
        <v>5.55</v>
      </c>
    </row>
    <row r="13" spans="2:19" s="13" customFormat="1" ht="21.75" customHeight="1" x14ac:dyDescent="0.2">
      <c r="B13" s="42"/>
      <c r="C13" s="366" t="s">
        <v>39</v>
      </c>
      <c r="D13" s="556" t="s">
        <v>190</v>
      </c>
      <c r="E13" s="557"/>
      <c r="F13" s="31">
        <v>5.98</v>
      </c>
      <c r="G13" s="32">
        <v>6.28</v>
      </c>
      <c r="H13" s="236">
        <v>5.89</v>
      </c>
      <c r="I13" s="236">
        <v>7.23</v>
      </c>
      <c r="J13" s="236">
        <v>6.79</v>
      </c>
      <c r="K13" s="236">
        <v>9.65</v>
      </c>
      <c r="L13" s="33">
        <v>6.28</v>
      </c>
      <c r="M13" s="31">
        <v>4.97</v>
      </c>
      <c r="N13" s="32">
        <v>6.07</v>
      </c>
      <c r="O13" s="236">
        <v>4.8899999999999997</v>
      </c>
      <c r="P13" s="236">
        <v>6.13</v>
      </c>
      <c r="Q13" s="236">
        <v>6.25</v>
      </c>
      <c r="R13" s="236">
        <v>7.08</v>
      </c>
      <c r="S13" s="33">
        <v>5.25</v>
      </c>
    </row>
    <row r="14" spans="2:19" s="13" customFormat="1" ht="21.75" customHeight="1" x14ac:dyDescent="0.2">
      <c r="B14" s="42"/>
      <c r="C14" s="366" t="s">
        <v>40</v>
      </c>
      <c r="D14" s="556" t="s">
        <v>209</v>
      </c>
      <c r="E14" s="557"/>
      <c r="F14" s="31">
        <v>6.9</v>
      </c>
      <c r="G14" s="32">
        <v>7.02</v>
      </c>
      <c r="H14" s="236">
        <v>9.6999999999999993</v>
      </c>
      <c r="I14" s="236">
        <v>8.64</v>
      </c>
      <c r="J14" s="236">
        <v>11.27</v>
      </c>
      <c r="K14" s="236">
        <v>6.24</v>
      </c>
      <c r="L14" s="33">
        <v>7.97</v>
      </c>
      <c r="M14" s="31">
        <v>5.81</v>
      </c>
      <c r="N14" s="32">
        <v>6.74</v>
      </c>
      <c r="O14" s="236">
        <v>6.86</v>
      </c>
      <c r="P14" s="236">
        <v>7.04</v>
      </c>
      <c r="Q14" s="236">
        <v>9.24</v>
      </c>
      <c r="R14" s="236">
        <v>5.39</v>
      </c>
      <c r="S14" s="33">
        <v>6.4</v>
      </c>
    </row>
    <row r="15" spans="2:19" s="13" customFormat="1" ht="21.75" customHeight="1" x14ac:dyDescent="0.2">
      <c r="B15" s="42"/>
      <c r="C15" s="366" t="s">
        <v>41</v>
      </c>
      <c r="D15" s="556" t="s">
        <v>191</v>
      </c>
      <c r="E15" s="557"/>
      <c r="F15" s="31">
        <v>7.98</v>
      </c>
      <c r="G15" s="32">
        <v>7.32</v>
      </c>
      <c r="H15" s="236">
        <v>7.73</v>
      </c>
      <c r="I15" s="236">
        <v>12.21</v>
      </c>
      <c r="J15" s="236">
        <v>11.45</v>
      </c>
      <c r="K15" s="236">
        <v>10.8</v>
      </c>
      <c r="L15" s="33">
        <v>7.4</v>
      </c>
      <c r="M15" s="31">
        <v>6.23</v>
      </c>
      <c r="N15" s="32">
        <v>6.69</v>
      </c>
      <c r="O15" s="236">
        <v>6.01</v>
      </c>
      <c r="P15" s="236">
        <v>9.2100000000000009</v>
      </c>
      <c r="Q15" s="236">
        <v>9.1199999999999992</v>
      </c>
      <c r="R15" s="236">
        <v>6.75</v>
      </c>
      <c r="S15" s="33">
        <v>5.83</v>
      </c>
    </row>
    <row r="16" spans="2:19" s="13" customFormat="1" ht="21.75" customHeight="1" x14ac:dyDescent="0.2">
      <c r="B16" s="42"/>
      <c r="C16" s="366" t="s">
        <v>42</v>
      </c>
      <c r="D16" s="556" t="s">
        <v>210</v>
      </c>
      <c r="E16" s="557"/>
      <c r="F16" s="31">
        <v>7.06</v>
      </c>
      <c r="G16" s="32">
        <v>6.52</v>
      </c>
      <c r="H16" s="236">
        <v>7.71</v>
      </c>
      <c r="I16" s="236">
        <v>7.49</v>
      </c>
      <c r="J16" s="236">
        <v>8.25</v>
      </c>
      <c r="K16" s="236">
        <v>8.16</v>
      </c>
      <c r="L16" s="33">
        <v>6.7</v>
      </c>
      <c r="M16" s="31">
        <v>5.8</v>
      </c>
      <c r="N16" s="32">
        <v>6.14</v>
      </c>
      <c r="O16" s="236">
        <v>6.24</v>
      </c>
      <c r="P16" s="236">
        <v>6.94</v>
      </c>
      <c r="Q16" s="236">
        <v>6.52</v>
      </c>
      <c r="R16" s="236">
        <v>6.66</v>
      </c>
      <c r="S16" s="33">
        <v>5.66</v>
      </c>
    </row>
    <row r="17" spans="2:19" s="13" customFormat="1" ht="21.75" customHeight="1" x14ac:dyDescent="0.2">
      <c r="B17" s="42"/>
      <c r="C17" s="366" t="s">
        <v>43</v>
      </c>
      <c r="D17" s="556" t="s">
        <v>192</v>
      </c>
      <c r="E17" s="557"/>
      <c r="F17" s="31">
        <v>8.1199999999999992</v>
      </c>
      <c r="G17" s="32">
        <v>6.56</v>
      </c>
      <c r="H17" s="236">
        <v>8.4600000000000009</v>
      </c>
      <c r="I17" s="236">
        <v>9.19</v>
      </c>
      <c r="J17" s="236">
        <v>11.03</v>
      </c>
      <c r="K17" s="236">
        <v>8.5299999999999994</v>
      </c>
      <c r="L17" s="33">
        <v>7.78</v>
      </c>
      <c r="M17" s="31">
        <v>6.65</v>
      </c>
      <c r="N17" s="32">
        <v>5.66</v>
      </c>
      <c r="O17" s="236">
        <v>6.91</v>
      </c>
      <c r="P17" s="236">
        <v>7.1</v>
      </c>
      <c r="Q17" s="236">
        <v>7.93</v>
      </c>
      <c r="R17" s="236">
        <v>6.46</v>
      </c>
      <c r="S17" s="33">
        <v>6.38</v>
      </c>
    </row>
    <row r="18" spans="2:19" s="13" customFormat="1" ht="21.75" customHeight="1" x14ac:dyDescent="0.2">
      <c r="B18" s="42"/>
      <c r="C18" s="366" t="s">
        <v>44</v>
      </c>
      <c r="D18" s="556" t="s">
        <v>211</v>
      </c>
      <c r="E18" s="557"/>
      <c r="F18" s="31">
        <v>7.22</v>
      </c>
      <c r="G18" s="32">
        <v>7.64</v>
      </c>
      <c r="H18" s="236">
        <v>7.64</v>
      </c>
      <c r="I18" s="236">
        <v>6.68</v>
      </c>
      <c r="J18" s="236">
        <v>9.59</v>
      </c>
      <c r="K18" s="236">
        <v>6.95</v>
      </c>
      <c r="L18" s="33">
        <v>9.44</v>
      </c>
      <c r="M18" s="31">
        <v>5.72</v>
      </c>
      <c r="N18" s="32">
        <v>6.62</v>
      </c>
      <c r="O18" s="236">
        <v>6.33</v>
      </c>
      <c r="P18" s="236">
        <v>6.95</v>
      </c>
      <c r="Q18" s="236">
        <v>8.73</v>
      </c>
      <c r="R18" s="236">
        <v>5.92</v>
      </c>
      <c r="S18" s="33">
        <v>6.58</v>
      </c>
    </row>
    <row r="19" spans="2:19" s="13" customFormat="1" ht="21" customHeight="1" x14ac:dyDescent="0.2">
      <c r="B19" s="42"/>
      <c r="C19" s="366" t="s">
        <v>45</v>
      </c>
      <c r="D19" s="556" t="s">
        <v>212</v>
      </c>
      <c r="E19" s="557"/>
      <c r="F19" s="31">
        <v>5.96</v>
      </c>
      <c r="G19" s="32">
        <v>6.91</v>
      </c>
      <c r="H19" s="236">
        <v>5.9</v>
      </c>
      <c r="I19" s="236">
        <v>7.48</v>
      </c>
      <c r="J19" s="236">
        <v>7.03</v>
      </c>
      <c r="K19" s="236">
        <v>4.74</v>
      </c>
      <c r="L19" s="33">
        <v>6.04</v>
      </c>
      <c r="M19" s="31">
        <v>5.17</v>
      </c>
      <c r="N19" s="32">
        <v>6.39</v>
      </c>
      <c r="O19" s="236">
        <v>5.21</v>
      </c>
      <c r="P19" s="236">
        <v>6.11</v>
      </c>
      <c r="Q19" s="236">
        <v>6.43</v>
      </c>
      <c r="R19" s="236">
        <v>4.71</v>
      </c>
      <c r="S19" s="33">
        <v>5.46</v>
      </c>
    </row>
    <row r="20" spans="2:19" s="13" customFormat="1" ht="21.75" customHeight="1" x14ac:dyDescent="0.2">
      <c r="B20" s="42"/>
      <c r="C20" s="366">
        <v>33</v>
      </c>
      <c r="D20" s="556" t="s">
        <v>213</v>
      </c>
      <c r="E20" s="557"/>
      <c r="F20" s="31">
        <v>8.2200000000000006</v>
      </c>
      <c r="G20" s="32">
        <v>5.67</v>
      </c>
      <c r="H20" s="236">
        <v>7.48</v>
      </c>
      <c r="I20" s="236">
        <v>9.4700000000000006</v>
      </c>
      <c r="J20" s="236">
        <v>7.58</v>
      </c>
      <c r="K20" s="236">
        <v>7.14</v>
      </c>
      <c r="L20" s="33">
        <v>7.25</v>
      </c>
      <c r="M20" s="31">
        <v>6.56</v>
      </c>
      <c r="N20" s="32">
        <v>4.62</v>
      </c>
      <c r="O20" s="236">
        <v>5.79</v>
      </c>
      <c r="P20" s="236">
        <v>7.97</v>
      </c>
      <c r="Q20" s="236">
        <v>6.2</v>
      </c>
      <c r="R20" s="236">
        <v>6.59</v>
      </c>
      <c r="S20" s="33">
        <v>6.11</v>
      </c>
    </row>
    <row r="21" spans="2:19" s="13" customFormat="1" ht="21.75" customHeight="1" x14ac:dyDescent="0.2">
      <c r="B21" s="30" t="s">
        <v>46</v>
      </c>
      <c r="C21" s="558" t="s">
        <v>206</v>
      </c>
      <c r="D21" s="558"/>
      <c r="E21" s="559"/>
      <c r="F21" s="45">
        <v>8.64</v>
      </c>
      <c r="G21" s="46">
        <v>7.16</v>
      </c>
      <c r="H21" s="221">
        <v>8.6300000000000008</v>
      </c>
      <c r="I21" s="221">
        <v>11.85</v>
      </c>
      <c r="J21" s="221">
        <v>10.210000000000001</v>
      </c>
      <c r="K21" s="221">
        <v>8.8800000000000008</v>
      </c>
      <c r="L21" s="47">
        <v>8.4700000000000006</v>
      </c>
      <c r="M21" s="45">
        <v>5.81</v>
      </c>
      <c r="N21" s="46">
        <v>6.09</v>
      </c>
      <c r="O21" s="221">
        <v>6.29</v>
      </c>
      <c r="P21" s="221">
        <v>8.67</v>
      </c>
      <c r="Q21" s="221">
        <v>7.51</v>
      </c>
      <c r="R21" s="221">
        <v>7.11</v>
      </c>
      <c r="S21" s="47">
        <v>6.47</v>
      </c>
    </row>
    <row r="22" spans="2:19" s="13" customFormat="1" ht="24.75" customHeight="1" x14ac:dyDescent="0.2">
      <c r="B22" s="42"/>
      <c r="C22" s="364" t="s">
        <v>102</v>
      </c>
      <c r="D22" s="558" t="s">
        <v>103</v>
      </c>
      <c r="E22" s="559"/>
      <c r="F22" s="45">
        <v>17.309999999999999</v>
      </c>
      <c r="G22" s="46">
        <v>14.72</v>
      </c>
      <c r="H22" s="221">
        <v>17.72</v>
      </c>
      <c r="I22" s="221">
        <v>19.760000000000002</v>
      </c>
      <c r="J22" s="221">
        <v>15.48</v>
      </c>
      <c r="K22" s="221">
        <v>14.32</v>
      </c>
      <c r="L22" s="47">
        <v>16.66</v>
      </c>
      <c r="M22" s="45">
        <v>17.059999999999999</v>
      </c>
      <c r="N22" s="46">
        <v>10.210000000000001</v>
      </c>
      <c r="O22" s="221">
        <v>16.75</v>
      </c>
      <c r="P22" s="221">
        <v>17.04</v>
      </c>
      <c r="Q22" s="221">
        <v>14.19</v>
      </c>
      <c r="R22" s="221">
        <v>10.98</v>
      </c>
      <c r="S22" s="47">
        <v>15.48</v>
      </c>
    </row>
    <row r="23" spans="2:19" s="13" customFormat="1" ht="24.75" customHeight="1" x14ac:dyDescent="0.2">
      <c r="B23" s="42"/>
      <c r="C23" s="364" t="s">
        <v>7</v>
      </c>
      <c r="D23" s="558" t="s">
        <v>208</v>
      </c>
      <c r="E23" s="559"/>
      <c r="F23" s="45">
        <v>6.67</v>
      </c>
      <c r="G23" s="46">
        <v>6.79</v>
      </c>
      <c r="H23" s="221">
        <v>6.83</v>
      </c>
      <c r="I23" s="221">
        <v>8.49</v>
      </c>
      <c r="J23" s="221">
        <v>9.34</v>
      </c>
      <c r="K23" s="221">
        <v>7.86</v>
      </c>
      <c r="L23" s="47">
        <v>7.07</v>
      </c>
      <c r="M23" s="45">
        <v>5.46</v>
      </c>
      <c r="N23" s="46">
        <v>6.09</v>
      </c>
      <c r="O23" s="221">
        <v>5.98</v>
      </c>
      <c r="P23" s="221">
        <v>6.62</v>
      </c>
      <c r="Q23" s="221">
        <v>7.3</v>
      </c>
      <c r="R23" s="221">
        <v>6.51</v>
      </c>
      <c r="S23" s="47">
        <v>6.08</v>
      </c>
    </row>
    <row r="24" spans="2:19" s="14" customFormat="1" ht="16.5" customHeight="1" x14ac:dyDescent="0.2">
      <c r="B24" s="30"/>
      <c r="C24" s="39" t="s">
        <v>105</v>
      </c>
      <c r="D24" s="558" t="s">
        <v>16</v>
      </c>
      <c r="E24" s="559"/>
      <c r="F24" s="45">
        <v>6.93</v>
      </c>
      <c r="G24" s="46">
        <v>6.51</v>
      </c>
      <c r="H24" s="221">
        <v>6.87</v>
      </c>
      <c r="I24" s="221">
        <v>7.84</v>
      </c>
      <c r="J24" s="221">
        <v>6.28</v>
      </c>
      <c r="K24" s="221">
        <v>6.53</v>
      </c>
      <c r="L24" s="47">
        <v>6.7</v>
      </c>
      <c r="M24" s="45">
        <v>5.61</v>
      </c>
      <c r="N24" s="46">
        <v>5.65</v>
      </c>
      <c r="O24" s="221">
        <v>5.9</v>
      </c>
      <c r="P24" s="221">
        <v>5.92</v>
      </c>
      <c r="Q24" s="221">
        <v>5.52</v>
      </c>
      <c r="R24" s="221">
        <v>5.48</v>
      </c>
      <c r="S24" s="47">
        <v>5.86</v>
      </c>
    </row>
    <row r="25" spans="2:19" s="14" customFormat="1" ht="16.5" customHeight="1" x14ac:dyDescent="0.2">
      <c r="B25" s="107" t="s">
        <v>47</v>
      </c>
      <c r="C25" s="39" t="s">
        <v>17</v>
      </c>
      <c r="D25" s="39"/>
      <c r="E25" s="337"/>
      <c r="F25" s="45">
        <v>8.1300000000000008</v>
      </c>
      <c r="G25" s="46">
        <v>6.77</v>
      </c>
      <c r="H25" s="221">
        <v>7.49</v>
      </c>
      <c r="I25" s="221">
        <v>10.42</v>
      </c>
      <c r="J25" s="221">
        <v>7.03</v>
      </c>
      <c r="K25" s="221">
        <v>6.94</v>
      </c>
      <c r="L25" s="47">
        <v>7.11</v>
      </c>
      <c r="M25" s="45">
        <v>6.12</v>
      </c>
      <c r="N25" s="46">
        <v>5.81</v>
      </c>
      <c r="O25" s="221">
        <v>5.99</v>
      </c>
      <c r="P25" s="221">
        <v>7.33</v>
      </c>
      <c r="Q25" s="221">
        <v>5.81</v>
      </c>
      <c r="R25" s="221">
        <v>5.83</v>
      </c>
      <c r="S25" s="47">
        <v>5.92</v>
      </c>
    </row>
    <row r="26" spans="2:19" s="14" customFormat="1" ht="16.5" customHeight="1" x14ac:dyDescent="0.2">
      <c r="B26" s="30"/>
      <c r="C26" s="364" t="s">
        <v>18</v>
      </c>
      <c r="D26" s="558" t="s">
        <v>203</v>
      </c>
      <c r="E26" s="559"/>
      <c r="F26" s="31">
        <v>7.32</v>
      </c>
      <c r="G26" s="32">
        <v>6.51</v>
      </c>
      <c r="H26" s="236">
        <v>7.24</v>
      </c>
      <c r="I26" s="236">
        <v>10.79</v>
      </c>
      <c r="J26" s="236">
        <v>7.14</v>
      </c>
      <c r="K26" s="236">
        <v>6.36</v>
      </c>
      <c r="L26" s="33">
        <v>6.84</v>
      </c>
      <c r="M26" s="31">
        <v>6.02</v>
      </c>
      <c r="N26" s="32">
        <v>6.13</v>
      </c>
      <c r="O26" s="236">
        <v>5.83</v>
      </c>
      <c r="P26" s="236">
        <v>7.44</v>
      </c>
      <c r="Q26" s="236">
        <v>6.02</v>
      </c>
      <c r="R26" s="236">
        <v>5.83</v>
      </c>
      <c r="S26" s="33">
        <v>5.84</v>
      </c>
    </row>
    <row r="27" spans="2:19" s="14" customFormat="1" ht="16.5" customHeight="1" x14ac:dyDescent="0.2">
      <c r="B27" s="30"/>
      <c r="C27" s="367">
        <v>45</v>
      </c>
      <c r="D27" s="556" t="s">
        <v>187</v>
      </c>
      <c r="E27" s="557"/>
      <c r="F27" s="49">
        <v>6.91</v>
      </c>
      <c r="G27" s="32">
        <v>7.11</v>
      </c>
      <c r="H27" s="34">
        <v>6.42</v>
      </c>
      <c r="I27" s="34">
        <v>8.68</v>
      </c>
      <c r="J27" s="34">
        <v>7.06</v>
      </c>
      <c r="K27" s="34">
        <v>7.15</v>
      </c>
      <c r="L27" s="50">
        <v>8.42</v>
      </c>
      <c r="M27" s="49">
        <v>6.18</v>
      </c>
      <c r="N27" s="32">
        <v>6.13</v>
      </c>
      <c r="O27" s="34">
        <v>5.78</v>
      </c>
      <c r="P27" s="34">
        <v>6.95</v>
      </c>
      <c r="Q27" s="34">
        <v>6.37</v>
      </c>
      <c r="R27" s="34">
        <v>6.41</v>
      </c>
      <c r="S27" s="50">
        <v>6.44</v>
      </c>
    </row>
    <row r="28" spans="2:19" s="14" customFormat="1" ht="21.75" customHeight="1" x14ac:dyDescent="0.2">
      <c r="B28" s="30"/>
      <c r="C28" s="367">
        <v>46</v>
      </c>
      <c r="D28" s="556" t="s">
        <v>189</v>
      </c>
      <c r="E28" s="557"/>
      <c r="F28" s="49">
        <v>7.83</v>
      </c>
      <c r="G28" s="32">
        <v>7.07</v>
      </c>
      <c r="H28" s="34">
        <v>6.99</v>
      </c>
      <c r="I28" s="34">
        <v>14.24</v>
      </c>
      <c r="J28" s="34">
        <v>6.99</v>
      </c>
      <c r="K28" s="34">
        <v>6.65</v>
      </c>
      <c r="L28" s="50">
        <v>6.57</v>
      </c>
      <c r="M28" s="49">
        <v>6.36</v>
      </c>
      <c r="N28" s="32">
        <v>6.58</v>
      </c>
      <c r="O28" s="34">
        <v>5.83</v>
      </c>
      <c r="P28" s="34">
        <v>10.73</v>
      </c>
      <c r="Q28" s="34">
        <v>5.5</v>
      </c>
      <c r="R28" s="34">
        <v>6.29</v>
      </c>
      <c r="S28" s="50">
        <v>5.87</v>
      </c>
    </row>
    <row r="29" spans="2:19" s="14" customFormat="1" ht="16.5" customHeight="1" x14ac:dyDescent="0.2">
      <c r="B29" s="30"/>
      <c r="C29" s="367">
        <v>47</v>
      </c>
      <c r="D29" s="556" t="s">
        <v>188</v>
      </c>
      <c r="E29" s="557"/>
      <c r="F29" s="49">
        <v>7.11</v>
      </c>
      <c r="G29" s="32">
        <v>6.25</v>
      </c>
      <c r="H29" s="34">
        <v>7.59</v>
      </c>
      <c r="I29" s="34">
        <v>8.5500000000000007</v>
      </c>
      <c r="J29" s="34">
        <v>7.2</v>
      </c>
      <c r="K29" s="34">
        <v>6.13</v>
      </c>
      <c r="L29" s="50">
        <v>6.71</v>
      </c>
      <c r="M29" s="49">
        <v>5.85</v>
      </c>
      <c r="N29" s="32">
        <v>5.76</v>
      </c>
      <c r="O29" s="34">
        <v>5.85</v>
      </c>
      <c r="P29" s="34">
        <v>6.41</v>
      </c>
      <c r="Q29" s="34">
        <v>6.09</v>
      </c>
      <c r="R29" s="34">
        <v>5.55</v>
      </c>
      <c r="S29" s="50">
        <v>5.82</v>
      </c>
    </row>
    <row r="30" spans="2:19" s="14" customFormat="1" ht="16.5" customHeight="1" x14ac:dyDescent="0.2">
      <c r="B30" s="30"/>
      <c r="C30" s="364" t="s">
        <v>1</v>
      </c>
      <c r="D30" s="558" t="str">
        <f>"Transportes e armazenagem"</f>
        <v>Transportes e armazenagem</v>
      </c>
      <c r="E30" s="559"/>
      <c r="F30" s="49">
        <v>7.97</v>
      </c>
      <c r="G30" s="32">
        <v>7.57</v>
      </c>
      <c r="H30" s="34">
        <v>7.04</v>
      </c>
      <c r="I30" s="34">
        <v>10.66</v>
      </c>
      <c r="J30" s="34">
        <v>8.85</v>
      </c>
      <c r="K30" s="34">
        <v>7.86</v>
      </c>
      <c r="L30" s="50">
        <v>7.79</v>
      </c>
      <c r="M30" s="49">
        <v>6.37</v>
      </c>
      <c r="N30" s="32">
        <v>6.77</v>
      </c>
      <c r="O30" s="34">
        <v>6.17</v>
      </c>
      <c r="P30" s="34">
        <v>8.14</v>
      </c>
      <c r="Q30" s="34">
        <v>7.19</v>
      </c>
      <c r="R30" s="34">
        <v>6.92</v>
      </c>
      <c r="S30" s="50">
        <v>7.1</v>
      </c>
    </row>
    <row r="31" spans="2:19" s="14" customFormat="1" ht="16.5" customHeight="1" x14ac:dyDescent="0.2">
      <c r="B31" s="30"/>
      <c r="C31" s="364" t="s">
        <v>19</v>
      </c>
      <c r="D31" s="558" t="s">
        <v>201</v>
      </c>
      <c r="E31" s="559"/>
      <c r="F31" s="49">
        <v>6.37</v>
      </c>
      <c r="G31" s="32">
        <v>6.68</v>
      </c>
      <c r="H31" s="34">
        <v>5.52</v>
      </c>
      <c r="I31" s="34">
        <v>6.13</v>
      </c>
      <c r="J31" s="34">
        <v>5.26</v>
      </c>
      <c r="K31" s="34">
        <v>6.13</v>
      </c>
      <c r="L31" s="50">
        <v>5.8</v>
      </c>
      <c r="M31" s="49">
        <v>5.25</v>
      </c>
      <c r="N31" s="32">
        <v>5.75</v>
      </c>
      <c r="O31" s="34">
        <v>4.97</v>
      </c>
      <c r="P31" s="34">
        <v>5.24</v>
      </c>
      <c r="Q31" s="34">
        <v>4.97</v>
      </c>
      <c r="R31" s="34">
        <v>5.25</v>
      </c>
      <c r="S31" s="50">
        <v>4.97</v>
      </c>
    </row>
    <row r="32" spans="2:19" s="14" customFormat="1" ht="16.5" customHeight="1" x14ac:dyDescent="0.2">
      <c r="B32" s="30"/>
      <c r="C32" s="364" t="s">
        <v>20</v>
      </c>
      <c r="D32" s="558" t="str">
        <f>"Actividades de informação e de comunicação "</f>
        <v xml:space="preserve">Actividades de informação e de comunicação </v>
      </c>
      <c r="E32" s="559"/>
      <c r="F32" s="49">
        <v>12.14</v>
      </c>
      <c r="G32" s="32">
        <v>12.65</v>
      </c>
      <c r="H32" s="34">
        <v>12.39</v>
      </c>
      <c r="I32" s="34">
        <v>13.87</v>
      </c>
      <c r="J32" s="34">
        <v>8.93</v>
      </c>
      <c r="K32" s="34">
        <v>11.31</v>
      </c>
      <c r="L32" s="50">
        <v>8.0299999999999994</v>
      </c>
      <c r="M32" s="49">
        <v>10.6</v>
      </c>
      <c r="N32" s="32">
        <v>11.51</v>
      </c>
      <c r="O32" s="34">
        <v>10.41</v>
      </c>
      <c r="P32" s="34">
        <v>11.28</v>
      </c>
      <c r="Q32" s="34">
        <v>7.23</v>
      </c>
      <c r="R32" s="34">
        <v>10.52</v>
      </c>
      <c r="S32" s="50">
        <v>7.23</v>
      </c>
    </row>
    <row r="33" spans="2:19" s="40" customFormat="1" ht="21.95" customHeight="1" x14ac:dyDescent="0.2">
      <c r="B33" s="30"/>
      <c r="C33" s="367" t="s">
        <v>50</v>
      </c>
      <c r="D33" s="556" t="s">
        <v>196</v>
      </c>
      <c r="E33" s="557"/>
      <c r="F33" s="49">
        <v>10.49</v>
      </c>
      <c r="G33" s="32">
        <v>8.81</v>
      </c>
      <c r="H33" s="34">
        <v>8.27</v>
      </c>
      <c r="I33" s="34">
        <v>12.35</v>
      </c>
      <c r="J33" s="34">
        <v>6.43</v>
      </c>
      <c r="K33" s="34">
        <v>11.15</v>
      </c>
      <c r="L33" s="50">
        <v>7.13</v>
      </c>
      <c r="M33" s="49">
        <v>9.81</v>
      </c>
      <c r="N33" s="32">
        <v>8.41</v>
      </c>
      <c r="O33" s="34">
        <v>7.35</v>
      </c>
      <c r="P33" s="34">
        <v>9.8000000000000007</v>
      </c>
      <c r="Q33" s="34">
        <v>5.27</v>
      </c>
      <c r="R33" s="34">
        <v>8.6300000000000008</v>
      </c>
      <c r="S33" s="50">
        <v>6.52</v>
      </c>
    </row>
    <row r="34" spans="2:19" s="40" customFormat="1" ht="15" customHeight="1" x14ac:dyDescent="0.2">
      <c r="B34" s="30"/>
      <c r="C34" s="367" t="s">
        <v>51</v>
      </c>
      <c r="D34" s="556" t="s">
        <v>194</v>
      </c>
      <c r="E34" s="557"/>
      <c r="F34" s="49">
        <v>10.39</v>
      </c>
      <c r="G34" s="32">
        <v>10.28</v>
      </c>
      <c r="H34" s="34">
        <v>10.98</v>
      </c>
      <c r="I34" s="34">
        <v>16.48</v>
      </c>
      <c r="J34" s="34">
        <v>12.51</v>
      </c>
      <c r="K34" s="34">
        <v>12.23</v>
      </c>
      <c r="L34" s="50">
        <v>7.77</v>
      </c>
      <c r="M34" s="49">
        <v>7.98</v>
      </c>
      <c r="N34" s="32">
        <v>10.029999999999999</v>
      </c>
      <c r="O34" s="34">
        <v>9.26</v>
      </c>
      <c r="P34" s="34">
        <v>13.13</v>
      </c>
      <c r="Q34" s="34">
        <v>11.49</v>
      </c>
      <c r="R34" s="34">
        <v>11.38</v>
      </c>
      <c r="S34" s="50">
        <v>5.64</v>
      </c>
    </row>
    <row r="35" spans="2:19" s="40" customFormat="1" ht="15" customHeight="1" x14ac:dyDescent="0.2">
      <c r="B35" s="30"/>
      <c r="C35" s="367" t="s">
        <v>52</v>
      </c>
      <c r="D35" s="556" t="s">
        <v>197</v>
      </c>
      <c r="E35" s="557"/>
      <c r="F35" s="49">
        <v>12.48</v>
      </c>
      <c r="G35" s="32">
        <v>14.51</v>
      </c>
      <c r="H35" s="34">
        <v>12.74</v>
      </c>
      <c r="I35" s="34">
        <v>13.48</v>
      </c>
      <c r="J35" s="34">
        <v>7.83</v>
      </c>
      <c r="K35" s="34">
        <v>11.03</v>
      </c>
      <c r="L35" s="50">
        <v>8.27</v>
      </c>
      <c r="M35" s="49">
        <v>10.99</v>
      </c>
      <c r="N35" s="32">
        <v>12.25</v>
      </c>
      <c r="O35" s="34">
        <v>10.68</v>
      </c>
      <c r="P35" s="34">
        <v>11.07</v>
      </c>
      <c r="Q35" s="34">
        <v>6.66</v>
      </c>
      <c r="R35" s="34">
        <v>10.52</v>
      </c>
      <c r="S35" s="50">
        <v>7.51</v>
      </c>
    </row>
    <row r="36" spans="2:19" s="14" customFormat="1" ht="18" customHeight="1" x14ac:dyDescent="0.2">
      <c r="B36" s="30"/>
      <c r="C36" s="364" t="s">
        <v>21</v>
      </c>
      <c r="D36" s="558" t="s">
        <v>215</v>
      </c>
      <c r="E36" s="559"/>
      <c r="F36" s="31">
        <v>15.43</v>
      </c>
      <c r="G36" s="32">
        <v>13.34</v>
      </c>
      <c r="H36" s="236">
        <v>14.22</v>
      </c>
      <c r="I36" s="236">
        <v>16.09</v>
      </c>
      <c r="J36" s="236">
        <v>13.78</v>
      </c>
      <c r="K36" s="236">
        <v>13.66</v>
      </c>
      <c r="L36" s="33">
        <v>13.48</v>
      </c>
      <c r="M36" s="31">
        <v>13.69</v>
      </c>
      <c r="N36" s="32">
        <v>13.69</v>
      </c>
      <c r="O36" s="236">
        <v>13.69</v>
      </c>
      <c r="P36" s="236">
        <v>13.84</v>
      </c>
      <c r="Q36" s="236">
        <v>13.69</v>
      </c>
      <c r="R36" s="236">
        <v>13.05</v>
      </c>
      <c r="S36" s="33">
        <v>13.69</v>
      </c>
    </row>
    <row r="37" spans="2:19" s="14" customFormat="1" ht="16.5" customHeight="1" x14ac:dyDescent="0.2">
      <c r="B37" s="30"/>
      <c r="C37" s="367" t="s">
        <v>49</v>
      </c>
      <c r="D37" s="556" t="s">
        <v>193</v>
      </c>
      <c r="E37" s="557"/>
      <c r="F37" s="31">
        <v>16.399999999999999</v>
      </c>
      <c r="G37" s="32">
        <v>13.61</v>
      </c>
      <c r="H37" s="236">
        <v>14.82</v>
      </c>
      <c r="I37" s="236">
        <v>17.04</v>
      </c>
      <c r="J37" s="236">
        <v>14</v>
      </c>
      <c r="K37" s="236">
        <v>14.31</v>
      </c>
      <c r="L37" s="33">
        <v>14.08</v>
      </c>
      <c r="M37" s="31">
        <v>13.75</v>
      </c>
      <c r="N37" s="32">
        <v>13.69</v>
      </c>
      <c r="O37" s="236">
        <v>13.69</v>
      </c>
      <c r="P37" s="236">
        <v>15.14</v>
      </c>
      <c r="Q37" s="236">
        <v>13.69</v>
      </c>
      <c r="R37" s="236">
        <v>13.2</v>
      </c>
      <c r="S37" s="33">
        <v>13.69</v>
      </c>
    </row>
    <row r="38" spans="2:19" s="14" customFormat="1" ht="21.95" customHeight="1" x14ac:dyDescent="0.2">
      <c r="B38" s="30"/>
      <c r="C38" s="367" t="s">
        <v>53</v>
      </c>
      <c r="D38" s="556" t="s">
        <v>207</v>
      </c>
      <c r="E38" s="557"/>
      <c r="F38" s="31">
        <v>11.69</v>
      </c>
      <c r="G38" s="32">
        <v>11.86</v>
      </c>
      <c r="H38" s="236">
        <v>10.47</v>
      </c>
      <c r="I38" s="236">
        <v>13.59</v>
      </c>
      <c r="J38" s="236">
        <v>11.96</v>
      </c>
      <c r="K38" s="236">
        <v>9.36</v>
      </c>
      <c r="L38" s="33">
        <v>9.85</v>
      </c>
      <c r="M38" s="31">
        <v>11.56</v>
      </c>
      <c r="N38" s="32">
        <v>11.11</v>
      </c>
      <c r="O38" s="236">
        <v>10.34</v>
      </c>
      <c r="P38" s="236">
        <v>12.03</v>
      </c>
      <c r="Q38" s="236">
        <v>11.5</v>
      </c>
      <c r="R38" s="236">
        <v>10.24</v>
      </c>
      <c r="S38" s="33">
        <v>8.99</v>
      </c>
    </row>
    <row r="39" spans="2:19" s="14" customFormat="1" ht="20.100000000000001" customHeight="1" x14ac:dyDescent="0.2">
      <c r="B39" s="30" t="s">
        <v>54</v>
      </c>
      <c r="C39" s="560" t="s">
        <v>214</v>
      </c>
      <c r="D39" s="560"/>
      <c r="E39" s="561"/>
      <c r="F39" s="31">
        <v>10.18</v>
      </c>
      <c r="G39" s="32">
        <v>7.6</v>
      </c>
      <c r="H39" s="236">
        <v>8.11</v>
      </c>
      <c r="I39" s="236">
        <v>13.82</v>
      </c>
      <c r="J39" s="236">
        <v>7.7</v>
      </c>
      <c r="K39" s="236">
        <v>7.62</v>
      </c>
      <c r="L39" s="33">
        <v>8.24</v>
      </c>
      <c r="M39" s="31">
        <v>8.64</v>
      </c>
      <c r="N39" s="32">
        <v>6.64</v>
      </c>
      <c r="O39" s="236">
        <v>6.41</v>
      </c>
      <c r="P39" s="236">
        <v>10.47</v>
      </c>
      <c r="Q39" s="236">
        <v>6.7</v>
      </c>
      <c r="R39" s="236">
        <v>6.75</v>
      </c>
      <c r="S39" s="33">
        <v>6.63</v>
      </c>
    </row>
    <row r="40" spans="2:19" s="14" customFormat="1" ht="13.5" customHeight="1" x14ac:dyDescent="0.2">
      <c r="B40" s="30"/>
      <c r="C40" s="364" t="s">
        <v>23</v>
      </c>
      <c r="D40" s="564" t="s">
        <v>202</v>
      </c>
      <c r="E40" s="565"/>
      <c r="F40" s="31">
        <v>6.14</v>
      </c>
      <c r="G40" s="32">
        <v>5.7</v>
      </c>
      <c r="H40" s="236">
        <v>5.72</v>
      </c>
      <c r="I40" s="236">
        <v>6.46</v>
      </c>
      <c r="J40" s="236">
        <v>6.03</v>
      </c>
      <c r="K40" s="236">
        <v>5.56</v>
      </c>
      <c r="L40" s="33">
        <v>5.47</v>
      </c>
      <c r="M40" s="31">
        <v>5.32</v>
      </c>
      <c r="N40" s="32">
        <v>5.2</v>
      </c>
      <c r="O40" s="236">
        <v>5.07</v>
      </c>
      <c r="P40" s="236">
        <v>5.27</v>
      </c>
      <c r="Q40" s="236">
        <v>5.31</v>
      </c>
      <c r="R40" s="236">
        <v>5</v>
      </c>
      <c r="S40" s="33">
        <v>4.96</v>
      </c>
    </row>
    <row r="41" spans="2:19" s="13" customFormat="1" ht="27.75" customHeight="1" x14ac:dyDescent="0.2">
      <c r="B41" s="30" t="s">
        <v>48</v>
      </c>
      <c r="C41" s="558" t="s">
        <v>175</v>
      </c>
      <c r="D41" s="558"/>
      <c r="E41" s="559"/>
      <c r="F41" s="31">
        <v>11.1</v>
      </c>
      <c r="G41" s="32">
        <v>10.08</v>
      </c>
      <c r="H41" s="236">
        <v>10.82</v>
      </c>
      <c r="I41" s="236">
        <v>10.54</v>
      </c>
      <c r="J41" s="236">
        <v>10.38</v>
      </c>
      <c r="K41" s="236">
        <v>9.49</v>
      </c>
      <c r="L41" s="33">
        <v>9.7799999999999994</v>
      </c>
      <c r="M41" s="31">
        <v>9.27</v>
      </c>
      <c r="N41" s="32">
        <v>8.83</v>
      </c>
      <c r="O41" s="236">
        <v>8.6</v>
      </c>
      <c r="P41" s="236">
        <v>8.7200000000000006</v>
      </c>
      <c r="Q41" s="236">
        <v>9.2899999999999991</v>
      </c>
      <c r="R41" s="236">
        <v>7.51</v>
      </c>
      <c r="S41" s="33">
        <v>7.93</v>
      </c>
    </row>
    <row r="42" spans="2:19" s="13" customFormat="1" ht="15.95" customHeight="1" x14ac:dyDescent="0.2">
      <c r="B42" s="42"/>
      <c r="C42" s="368" t="s">
        <v>55</v>
      </c>
      <c r="D42" s="560" t="s">
        <v>22</v>
      </c>
      <c r="E42" s="561"/>
      <c r="F42" s="58">
        <v>14.99</v>
      </c>
      <c r="G42" s="59">
        <v>14.07</v>
      </c>
      <c r="H42" s="238">
        <v>15.81</v>
      </c>
      <c r="I42" s="238">
        <v>13.59</v>
      </c>
      <c r="J42" s="238">
        <v>13.24</v>
      </c>
      <c r="K42" s="238">
        <v>13.81</v>
      </c>
      <c r="L42" s="60">
        <v>13.94</v>
      </c>
      <c r="M42" s="58">
        <v>14.2</v>
      </c>
      <c r="N42" s="59">
        <v>13.91</v>
      </c>
      <c r="O42" s="238">
        <v>15.55</v>
      </c>
      <c r="P42" s="238">
        <v>13.13</v>
      </c>
      <c r="Q42" s="238">
        <v>13.61</v>
      </c>
      <c r="R42" s="238">
        <v>13.14</v>
      </c>
      <c r="S42" s="60">
        <v>13.73</v>
      </c>
    </row>
    <row r="43" spans="2:19" s="13" customFormat="1" ht="15.95" customHeight="1" x14ac:dyDescent="0.2">
      <c r="B43" s="42"/>
      <c r="C43" s="368" t="s">
        <v>56</v>
      </c>
      <c r="D43" s="560" t="s">
        <v>200</v>
      </c>
      <c r="E43" s="561"/>
      <c r="F43" s="45">
        <v>8.39</v>
      </c>
      <c r="G43" s="46">
        <v>7.5</v>
      </c>
      <c r="H43" s="221">
        <v>7.97</v>
      </c>
      <c r="I43" s="221">
        <v>8.5299999999999994</v>
      </c>
      <c r="J43" s="221">
        <v>7.86</v>
      </c>
      <c r="K43" s="221">
        <v>7.2</v>
      </c>
      <c r="L43" s="47">
        <v>6.99</v>
      </c>
      <c r="M43" s="45">
        <v>6.02</v>
      </c>
      <c r="N43" s="46">
        <v>5.75</v>
      </c>
      <c r="O43" s="221">
        <v>5.64</v>
      </c>
      <c r="P43" s="221">
        <v>6.61</v>
      </c>
      <c r="Q43" s="221">
        <v>5.94</v>
      </c>
      <c r="R43" s="221">
        <v>5.68</v>
      </c>
      <c r="S43" s="47">
        <v>5.44</v>
      </c>
    </row>
    <row r="44" spans="2:19" s="13" customFormat="1" ht="15.95" customHeight="1" x14ac:dyDescent="0.2">
      <c r="B44" s="42"/>
      <c r="C44" s="368" t="s">
        <v>57</v>
      </c>
      <c r="D44" s="560" t="s">
        <v>199</v>
      </c>
      <c r="E44" s="561"/>
      <c r="F44" s="58">
        <v>10.1</v>
      </c>
      <c r="G44" s="59">
        <v>8.6199999999999992</v>
      </c>
      <c r="H44" s="238">
        <v>7.23</v>
      </c>
      <c r="I44" s="238">
        <v>11.86</v>
      </c>
      <c r="J44" s="238">
        <v>13.14</v>
      </c>
      <c r="K44" s="238">
        <v>6.15</v>
      </c>
      <c r="L44" s="60">
        <v>7.07</v>
      </c>
      <c r="M44" s="58">
        <v>5.86</v>
      </c>
      <c r="N44" s="59">
        <v>6.09</v>
      </c>
      <c r="O44" s="238">
        <v>6.36</v>
      </c>
      <c r="P44" s="238">
        <v>8.91</v>
      </c>
      <c r="Q44" s="238">
        <v>6.99</v>
      </c>
      <c r="R44" s="238">
        <v>5.5</v>
      </c>
      <c r="S44" s="60">
        <v>5.45</v>
      </c>
    </row>
    <row r="45" spans="2:19" s="13" customFormat="1" ht="15.95" customHeight="1" thickBot="1" x14ac:dyDescent="0.25">
      <c r="B45" s="65"/>
      <c r="C45" s="369" t="s">
        <v>58</v>
      </c>
      <c r="D45" s="562" t="s">
        <v>198</v>
      </c>
      <c r="E45" s="563"/>
      <c r="F45" s="66">
        <v>7.49</v>
      </c>
      <c r="G45" s="67">
        <v>7.28</v>
      </c>
      <c r="H45" s="336">
        <v>6.51</v>
      </c>
      <c r="I45" s="336">
        <v>9.14</v>
      </c>
      <c r="J45" s="336">
        <v>5.78</v>
      </c>
      <c r="K45" s="336">
        <v>6.92</v>
      </c>
      <c r="L45" s="68">
        <v>6.54</v>
      </c>
      <c r="M45" s="66">
        <v>5.51</v>
      </c>
      <c r="N45" s="67">
        <v>6.27</v>
      </c>
      <c r="O45" s="336">
        <v>5.39</v>
      </c>
      <c r="P45" s="336">
        <v>7.45</v>
      </c>
      <c r="Q45" s="336">
        <v>4.99</v>
      </c>
      <c r="R45" s="336">
        <v>5.57</v>
      </c>
      <c r="S45" s="68">
        <v>5.69</v>
      </c>
    </row>
    <row r="46" spans="2:19" s="320" customFormat="1" ht="10.5" customHeight="1" x14ac:dyDescent="0.2">
      <c r="B46" s="10" t="s">
        <v>96</v>
      </c>
      <c r="C46" s="55"/>
      <c r="D46" s="55"/>
      <c r="E46" s="55"/>
      <c r="F46" s="319"/>
      <c r="G46" s="319"/>
      <c r="H46" s="319"/>
      <c r="I46" s="319"/>
      <c r="J46" s="319"/>
      <c r="K46" s="319"/>
      <c r="L46" s="319"/>
      <c r="M46" s="319"/>
      <c r="N46" s="319"/>
      <c r="O46" s="319"/>
      <c r="P46" s="319"/>
      <c r="Q46" s="319"/>
      <c r="R46" s="319"/>
      <c r="S46" s="319"/>
    </row>
    <row r="47" spans="2:19" s="13" customFormat="1" ht="10.5" customHeight="1" x14ac:dyDescent="0.2">
      <c r="B47" s="10" t="s">
        <v>95</v>
      </c>
      <c r="C47" s="57"/>
      <c r="D47" s="55"/>
      <c r="E47" s="55"/>
      <c r="F47" s="211"/>
      <c r="G47" s="211"/>
      <c r="H47" s="211"/>
      <c r="I47" s="211"/>
      <c r="J47" s="211"/>
      <c r="K47" s="211"/>
      <c r="L47" s="211"/>
      <c r="M47" s="211"/>
      <c r="N47" s="211"/>
      <c r="O47" s="211"/>
      <c r="P47" s="211"/>
      <c r="Q47" s="211"/>
      <c r="R47" s="211"/>
      <c r="S47" s="211"/>
    </row>
    <row r="48" spans="2:19" s="13" customFormat="1" ht="10.5" customHeight="1" x14ac:dyDescent="0.2">
      <c r="B48" s="10" t="s">
        <v>78</v>
      </c>
      <c r="C48" s="57"/>
      <c r="D48" s="55"/>
      <c r="E48" s="55"/>
      <c r="F48" s="211"/>
      <c r="G48" s="211"/>
      <c r="H48" s="211"/>
      <c r="I48" s="211"/>
      <c r="J48" s="211"/>
      <c r="K48" s="211"/>
      <c r="L48" s="211"/>
      <c r="M48" s="211"/>
      <c r="N48" s="211"/>
      <c r="O48" s="211"/>
      <c r="P48" s="211"/>
      <c r="Q48" s="211"/>
      <c r="R48" s="211"/>
      <c r="S48" s="211"/>
    </row>
  </sheetData>
  <mergeCells count="40">
    <mergeCell ref="D26:E26"/>
    <mergeCell ref="B2:S2"/>
    <mergeCell ref="B4:E6"/>
    <mergeCell ref="F4:S4"/>
    <mergeCell ref="F5:L5"/>
    <mergeCell ref="M5:S5"/>
    <mergeCell ref="D20:E20"/>
    <mergeCell ref="B7:E7"/>
    <mergeCell ref="C8:E8"/>
    <mergeCell ref="D12:E12"/>
    <mergeCell ref="D13:E13"/>
    <mergeCell ref="D14:E14"/>
    <mergeCell ref="D15:E15"/>
    <mergeCell ref="C21:E21"/>
    <mergeCell ref="D22:E22"/>
    <mergeCell ref="D23:E23"/>
    <mergeCell ref="D24:E24"/>
    <mergeCell ref="D16:E16"/>
    <mergeCell ref="D17:E17"/>
    <mergeCell ref="D18:E18"/>
    <mergeCell ref="D19:E19"/>
    <mergeCell ref="D38:E38"/>
    <mergeCell ref="D27:E27"/>
    <mergeCell ref="D28:E28"/>
    <mergeCell ref="D33:E33"/>
    <mergeCell ref="D34:E34"/>
    <mergeCell ref="D35:E35"/>
    <mergeCell ref="D36:E36"/>
    <mergeCell ref="D37:E37"/>
    <mergeCell ref="D29:E29"/>
    <mergeCell ref="D30:E30"/>
    <mergeCell ref="D31:E31"/>
    <mergeCell ref="D32:E32"/>
    <mergeCell ref="D45:E45"/>
    <mergeCell ref="C39:E39"/>
    <mergeCell ref="D40:E40"/>
    <mergeCell ref="C41:E41"/>
    <mergeCell ref="D42:E42"/>
    <mergeCell ref="D43:E43"/>
    <mergeCell ref="D44:E4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CD26-D490-4863-9789-56EB015A4E19}">
  <dimension ref="B1:S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19" width="8.140625" style="2" customWidth="1"/>
    <col min="20" max="16384" width="9.140625" style="2"/>
  </cols>
  <sheetData>
    <row r="1" spans="2:19" ht="6" customHeight="1" x14ac:dyDescent="0.2"/>
    <row r="2" spans="2:19" ht="24.95" customHeight="1" x14ac:dyDescent="0.2">
      <c r="B2" s="553" t="s">
        <v>121</v>
      </c>
      <c r="C2" s="553"/>
      <c r="D2" s="553"/>
      <c r="E2" s="553"/>
      <c r="F2" s="553"/>
      <c r="G2" s="553"/>
      <c r="H2" s="553"/>
      <c r="I2" s="553"/>
      <c r="J2" s="553"/>
      <c r="K2" s="553"/>
      <c r="L2" s="553"/>
      <c r="M2" s="553"/>
      <c r="N2" s="553"/>
      <c r="O2" s="553"/>
      <c r="P2" s="553"/>
      <c r="Q2" s="553"/>
      <c r="R2" s="553"/>
      <c r="S2" s="553"/>
    </row>
    <row r="3" spans="2:19" ht="6.75" customHeight="1" thickBot="1" x14ac:dyDescent="0.25">
      <c r="B3" s="20"/>
      <c r="C3" s="20"/>
      <c r="D3" s="20"/>
      <c r="E3" s="20"/>
      <c r="F3" s="20"/>
      <c r="G3" s="20"/>
      <c r="H3" s="20"/>
      <c r="I3" s="20"/>
      <c r="J3" s="20"/>
      <c r="K3" s="20"/>
      <c r="L3" s="20"/>
      <c r="M3" s="20"/>
      <c r="N3" s="20"/>
      <c r="O3" s="20"/>
      <c r="P3" s="20"/>
      <c r="Q3" s="20"/>
      <c r="R3" s="20"/>
      <c r="S3" s="20"/>
    </row>
    <row r="4" spans="2:19" s="19" customFormat="1" ht="24.75" customHeight="1" thickBot="1" x14ac:dyDescent="0.25">
      <c r="B4" s="567" t="s">
        <v>34</v>
      </c>
      <c r="C4" s="568"/>
      <c r="D4" s="568"/>
      <c r="E4" s="569"/>
      <c r="F4" s="573" t="s">
        <v>84</v>
      </c>
      <c r="G4" s="574"/>
      <c r="H4" s="574"/>
      <c r="I4" s="574"/>
      <c r="J4" s="574"/>
      <c r="K4" s="574"/>
      <c r="L4" s="574"/>
      <c r="M4" s="574"/>
      <c r="N4" s="574"/>
      <c r="O4" s="574"/>
      <c r="P4" s="574"/>
      <c r="Q4" s="574"/>
      <c r="R4" s="574"/>
      <c r="S4" s="575"/>
    </row>
    <row r="5" spans="2:19" s="19" customFormat="1" ht="15" customHeight="1" thickBot="1" x14ac:dyDescent="0.25">
      <c r="B5" s="576"/>
      <c r="C5" s="577"/>
      <c r="D5" s="577"/>
      <c r="E5" s="578"/>
      <c r="F5" s="573" t="s">
        <v>82</v>
      </c>
      <c r="G5" s="574"/>
      <c r="H5" s="574"/>
      <c r="I5" s="574"/>
      <c r="J5" s="574"/>
      <c r="K5" s="574"/>
      <c r="L5" s="575"/>
      <c r="M5" s="573" t="s">
        <v>74</v>
      </c>
      <c r="N5" s="574"/>
      <c r="O5" s="574"/>
      <c r="P5" s="574" t="s">
        <v>74</v>
      </c>
      <c r="Q5" s="574"/>
      <c r="R5" s="574"/>
      <c r="S5" s="575"/>
    </row>
    <row r="6" spans="2:19" s="19" customFormat="1" ht="15" customHeight="1" thickBot="1" x14ac:dyDescent="0.25">
      <c r="B6" s="570"/>
      <c r="C6" s="571"/>
      <c r="D6" s="571"/>
      <c r="E6" s="572"/>
      <c r="F6" s="22" t="s">
        <v>112</v>
      </c>
      <c r="G6" s="22" t="s">
        <v>113</v>
      </c>
      <c r="H6" s="22" t="s">
        <v>114</v>
      </c>
      <c r="I6" s="22" t="s">
        <v>118</v>
      </c>
      <c r="J6" s="22" t="s">
        <v>115</v>
      </c>
      <c r="K6" s="22" t="s">
        <v>117</v>
      </c>
      <c r="L6" s="22" t="s">
        <v>116</v>
      </c>
      <c r="M6" s="22" t="s">
        <v>112</v>
      </c>
      <c r="N6" s="22" t="s">
        <v>113</v>
      </c>
      <c r="O6" s="22" t="s">
        <v>114</v>
      </c>
      <c r="P6" s="22" t="s">
        <v>118</v>
      </c>
      <c r="Q6" s="22" t="s">
        <v>115</v>
      </c>
      <c r="R6" s="22" t="s">
        <v>117</v>
      </c>
      <c r="S6" s="22" t="s">
        <v>116</v>
      </c>
    </row>
    <row r="7" spans="2:19" s="13" customFormat="1" ht="18" customHeight="1" x14ac:dyDescent="0.2">
      <c r="B7" s="584" t="s">
        <v>241</v>
      </c>
      <c r="C7" s="585"/>
      <c r="D7" s="585"/>
      <c r="E7" s="586"/>
      <c r="F7" s="506">
        <v>1396</v>
      </c>
      <c r="G7" s="507">
        <v>1286</v>
      </c>
      <c r="H7" s="508">
        <v>1425</v>
      </c>
      <c r="I7" s="508">
        <v>1738</v>
      </c>
      <c r="J7" s="508">
        <v>1436</v>
      </c>
      <c r="K7" s="508">
        <v>1390</v>
      </c>
      <c r="L7" s="509">
        <v>1339</v>
      </c>
      <c r="M7" s="506">
        <v>1043</v>
      </c>
      <c r="N7" s="507">
        <v>1060</v>
      </c>
      <c r="O7" s="508">
        <v>1066</v>
      </c>
      <c r="P7" s="508">
        <v>1306</v>
      </c>
      <c r="Q7" s="508">
        <v>1123</v>
      </c>
      <c r="R7" s="508">
        <v>1069</v>
      </c>
      <c r="S7" s="509">
        <v>1059</v>
      </c>
    </row>
    <row r="8" spans="2:19" s="14" customFormat="1" ht="24.75" customHeight="1" x14ac:dyDescent="0.2">
      <c r="B8" s="30" t="s">
        <v>35</v>
      </c>
      <c r="C8" s="582" t="s">
        <v>176</v>
      </c>
      <c r="D8" s="582"/>
      <c r="E8" s="583"/>
      <c r="F8" s="510">
        <v>1282</v>
      </c>
      <c r="G8" s="511">
        <v>1172</v>
      </c>
      <c r="H8" s="512">
        <v>1294</v>
      </c>
      <c r="I8" s="512">
        <v>1743</v>
      </c>
      <c r="J8" s="512">
        <v>1314</v>
      </c>
      <c r="K8" s="512">
        <v>1295</v>
      </c>
      <c r="L8" s="513">
        <v>1251</v>
      </c>
      <c r="M8" s="510">
        <v>1005</v>
      </c>
      <c r="N8" s="511">
        <v>1017</v>
      </c>
      <c r="O8" s="512">
        <v>1046</v>
      </c>
      <c r="P8" s="512">
        <v>1267</v>
      </c>
      <c r="Q8" s="512">
        <v>1061</v>
      </c>
      <c r="R8" s="512">
        <v>1038</v>
      </c>
      <c r="S8" s="513">
        <v>1049</v>
      </c>
    </row>
    <row r="9" spans="2:19" s="14" customFormat="1" ht="16.5" customHeight="1" x14ac:dyDescent="0.2">
      <c r="B9" s="30" t="s">
        <v>36</v>
      </c>
      <c r="C9" s="39" t="s">
        <v>13</v>
      </c>
      <c r="D9" s="39"/>
      <c r="E9" s="337"/>
      <c r="F9" s="510">
        <v>1173</v>
      </c>
      <c r="G9" s="511">
        <v>1181</v>
      </c>
      <c r="H9" s="512">
        <v>1301</v>
      </c>
      <c r="I9" s="512">
        <v>1737</v>
      </c>
      <c r="J9" s="512">
        <v>1583</v>
      </c>
      <c r="K9" s="512">
        <v>1482</v>
      </c>
      <c r="L9" s="513">
        <v>1287</v>
      </c>
      <c r="M9" s="510">
        <v>939</v>
      </c>
      <c r="N9" s="511">
        <v>1049</v>
      </c>
      <c r="O9" s="512">
        <v>1029</v>
      </c>
      <c r="P9" s="512">
        <v>1353</v>
      </c>
      <c r="Q9" s="512">
        <v>1303</v>
      </c>
      <c r="R9" s="512">
        <v>1102</v>
      </c>
      <c r="S9" s="513">
        <v>1029</v>
      </c>
    </row>
    <row r="10" spans="2:19" s="14" customFormat="1" ht="12.75" customHeight="1" x14ac:dyDescent="0.2">
      <c r="B10" s="30"/>
      <c r="C10" s="364" t="s">
        <v>37</v>
      </c>
      <c r="D10" s="39" t="s">
        <v>204</v>
      </c>
      <c r="E10" s="337"/>
      <c r="F10" s="510">
        <v>1174</v>
      </c>
      <c r="G10" s="511">
        <v>1226</v>
      </c>
      <c r="H10" s="512">
        <v>1440</v>
      </c>
      <c r="I10" s="512">
        <v>3573</v>
      </c>
      <c r="J10" s="512">
        <v>1601</v>
      </c>
      <c r="K10" s="512">
        <v>2025</v>
      </c>
      <c r="L10" s="513">
        <v>1857</v>
      </c>
      <c r="M10" s="510">
        <v>1017</v>
      </c>
      <c r="N10" s="511">
        <v>1114</v>
      </c>
      <c r="O10" s="512">
        <v>1302</v>
      </c>
      <c r="P10" s="512">
        <v>2081</v>
      </c>
      <c r="Q10" s="512">
        <v>1375</v>
      </c>
      <c r="R10" s="512">
        <v>1724</v>
      </c>
      <c r="S10" s="513">
        <v>1480</v>
      </c>
    </row>
    <row r="11" spans="2:19" s="14" customFormat="1" ht="14.25" customHeight="1" x14ac:dyDescent="0.2">
      <c r="B11" s="30"/>
      <c r="C11" s="364" t="s">
        <v>14</v>
      </c>
      <c r="D11" s="39" t="s">
        <v>205</v>
      </c>
      <c r="E11" s="337"/>
      <c r="F11" s="510">
        <v>1161</v>
      </c>
      <c r="G11" s="511">
        <v>1117</v>
      </c>
      <c r="H11" s="512">
        <v>1292</v>
      </c>
      <c r="I11" s="512">
        <v>1684</v>
      </c>
      <c r="J11" s="512">
        <v>1569</v>
      </c>
      <c r="K11" s="512">
        <v>1387</v>
      </c>
      <c r="L11" s="513">
        <v>1263</v>
      </c>
      <c r="M11" s="510">
        <v>935</v>
      </c>
      <c r="N11" s="511">
        <v>984</v>
      </c>
      <c r="O11" s="512">
        <v>1021</v>
      </c>
      <c r="P11" s="512">
        <v>1329</v>
      </c>
      <c r="Q11" s="512">
        <v>1303</v>
      </c>
      <c r="R11" s="512">
        <v>1026</v>
      </c>
      <c r="S11" s="513">
        <v>1017</v>
      </c>
    </row>
    <row r="12" spans="2:19" s="13" customFormat="1" ht="16.5" customHeight="1" x14ac:dyDescent="0.2">
      <c r="B12" s="42"/>
      <c r="C12" s="365" t="s">
        <v>38</v>
      </c>
      <c r="D12" s="554" t="s">
        <v>186</v>
      </c>
      <c r="E12" s="555"/>
      <c r="F12" s="510">
        <v>1119</v>
      </c>
      <c r="G12" s="511">
        <v>1045</v>
      </c>
      <c r="H12" s="512">
        <v>1142</v>
      </c>
      <c r="I12" s="512">
        <v>1630</v>
      </c>
      <c r="J12" s="512">
        <v>1182</v>
      </c>
      <c r="K12" s="512">
        <v>1042</v>
      </c>
      <c r="L12" s="513">
        <v>1230</v>
      </c>
      <c r="M12" s="510">
        <v>909</v>
      </c>
      <c r="N12" s="511">
        <v>939</v>
      </c>
      <c r="O12" s="512">
        <v>913</v>
      </c>
      <c r="P12" s="512">
        <v>1192</v>
      </c>
      <c r="Q12" s="512">
        <v>973</v>
      </c>
      <c r="R12" s="512">
        <v>888</v>
      </c>
      <c r="S12" s="513">
        <v>996</v>
      </c>
    </row>
    <row r="13" spans="2:19" s="13" customFormat="1" ht="21.75" customHeight="1" x14ac:dyDescent="0.2">
      <c r="B13" s="42"/>
      <c r="C13" s="366" t="s">
        <v>39</v>
      </c>
      <c r="D13" s="556" t="s">
        <v>190</v>
      </c>
      <c r="E13" s="557"/>
      <c r="F13" s="510">
        <v>1039</v>
      </c>
      <c r="G13" s="511">
        <v>1159</v>
      </c>
      <c r="H13" s="512">
        <v>1031</v>
      </c>
      <c r="I13" s="512">
        <v>1254</v>
      </c>
      <c r="J13" s="512">
        <v>1189</v>
      </c>
      <c r="K13" s="512">
        <v>1678</v>
      </c>
      <c r="L13" s="513">
        <v>1100</v>
      </c>
      <c r="M13" s="510">
        <v>859</v>
      </c>
      <c r="N13" s="511">
        <v>1066</v>
      </c>
      <c r="O13" s="512">
        <v>857</v>
      </c>
      <c r="P13" s="512">
        <v>1062</v>
      </c>
      <c r="Q13" s="512">
        <v>1098</v>
      </c>
      <c r="R13" s="512">
        <v>1370</v>
      </c>
      <c r="S13" s="513">
        <v>916</v>
      </c>
    </row>
    <row r="14" spans="2:19" s="13" customFormat="1" ht="21.75" customHeight="1" x14ac:dyDescent="0.2">
      <c r="B14" s="42"/>
      <c r="C14" s="366" t="s">
        <v>40</v>
      </c>
      <c r="D14" s="556" t="s">
        <v>209</v>
      </c>
      <c r="E14" s="557"/>
      <c r="F14" s="510">
        <v>1210</v>
      </c>
      <c r="G14" s="511">
        <v>1215</v>
      </c>
      <c r="H14" s="512">
        <v>1665</v>
      </c>
      <c r="I14" s="512">
        <v>1503</v>
      </c>
      <c r="J14" s="512">
        <v>1908</v>
      </c>
      <c r="K14" s="512">
        <v>1083</v>
      </c>
      <c r="L14" s="513">
        <v>1398</v>
      </c>
      <c r="M14" s="510">
        <v>1020</v>
      </c>
      <c r="N14" s="511">
        <v>1166</v>
      </c>
      <c r="O14" s="512">
        <v>1176</v>
      </c>
      <c r="P14" s="512">
        <v>1287</v>
      </c>
      <c r="Q14" s="512">
        <v>1580</v>
      </c>
      <c r="R14" s="512">
        <v>933</v>
      </c>
      <c r="S14" s="513">
        <v>1137</v>
      </c>
    </row>
    <row r="15" spans="2:19" s="13" customFormat="1" ht="21.75" customHeight="1" x14ac:dyDescent="0.2">
      <c r="B15" s="42"/>
      <c r="C15" s="366" t="s">
        <v>41</v>
      </c>
      <c r="D15" s="556" t="s">
        <v>191</v>
      </c>
      <c r="E15" s="557"/>
      <c r="F15" s="510">
        <v>1393</v>
      </c>
      <c r="G15" s="511">
        <v>1331</v>
      </c>
      <c r="H15" s="512">
        <v>1349</v>
      </c>
      <c r="I15" s="512">
        <v>2087</v>
      </c>
      <c r="J15" s="512">
        <v>2004</v>
      </c>
      <c r="K15" s="512">
        <v>1888</v>
      </c>
      <c r="L15" s="513">
        <v>1300</v>
      </c>
      <c r="M15" s="510">
        <v>1091</v>
      </c>
      <c r="N15" s="511">
        <v>1158</v>
      </c>
      <c r="O15" s="512">
        <v>1067</v>
      </c>
      <c r="P15" s="512">
        <v>1571</v>
      </c>
      <c r="Q15" s="512">
        <v>1621</v>
      </c>
      <c r="R15" s="512">
        <v>1187</v>
      </c>
      <c r="S15" s="513">
        <v>1041</v>
      </c>
    </row>
    <row r="16" spans="2:19" s="13" customFormat="1" ht="21.75" customHeight="1" x14ac:dyDescent="0.2">
      <c r="B16" s="42"/>
      <c r="C16" s="366" t="s">
        <v>42</v>
      </c>
      <c r="D16" s="556" t="s">
        <v>210</v>
      </c>
      <c r="E16" s="557"/>
      <c r="F16" s="510">
        <v>1235</v>
      </c>
      <c r="G16" s="511">
        <v>1128</v>
      </c>
      <c r="H16" s="512">
        <v>1362</v>
      </c>
      <c r="I16" s="512">
        <v>1334</v>
      </c>
      <c r="J16" s="512">
        <v>1458</v>
      </c>
      <c r="K16" s="512">
        <v>1474</v>
      </c>
      <c r="L16" s="513">
        <v>1170</v>
      </c>
      <c r="M16" s="510">
        <v>1023</v>
      </c>
      <c r="N16" s="511">
        <v>1082</v>
      </c>
      <c r="O16" s="512">
        <v>1109</v>
      </c>
      <c r="P16" s="512">
        <v>1251</v>
      </c>
      <c r="Q16" s="512">
        <v>1148</v>
      </c>
      <c r="R16" s="512">
        <v>1226</v>
      </c>
      <c r="S16" s="513">
        <v>988</v>
      </c>
    </row>
    <row r="17" spans="2:19" s="13" customFormat="1" ht="21.75" customHeight="1" x14ac:dyDescent="0.2">
      <c r="B17" s="42"/>
      <c r="C17" s="366" t="s">
        <v>43</v>
      </c>
      <c r="D17" s="556" t="s">
        <v>192</v>
      </c>
      <c r="E17" s="557"/>
      <c r="F17" s="510">
        <v>1434</v>
      </c>
      <c r="G17" s="511">
        <v>1164</v>
      </c>
      <c r="H17" s="512">
        <v>1480</v>
      </c>
      <c r="I17" s="512">
        <v>1611</v>
      </c>
      <c r="J17" s="512">
        <v>2006</v>
      </c>
      <c r="K17" s="512">
        <v>1494</v>
      </c>
      <c r="L17" s="513">
        <v>1378</v>
      </c>
      <c r="M17" s="510">
        <v>1187</v>
      </c>
      <c r="N17" s="511">
        <v>980</v>
      </c>
      <c r="O17" s="512">
        <v>1223</v>
      </c>
      <c r="P17" s="512">
        <v>1262</v>
      </c>
      <c r="Q17" s="512">
        <v>1497</v>
      </c>
      <c r="R17" s="512">
        <v>1136</v>
      </c>
      <c r="S17" s="513">
        <v>1135</v>
      </c>
    </row>
    <row r="18" spans="2:19" s="13" customFormat="1" ht="21.75" customHeight="1" x14ac:dyDescent="0.2">
      <c r="B18" s="42"/>
      <c r="C18" s="366" t="s">
        <v>44</v>
      </c>
      <c r="D18" s="556" t="s">
        <v>211</v>
      </c>
      <c r="E18" s="557"/>
      <c r="F18" s="510">
        <v>1272</v>
      </c>
      <c r="G18" s="511">
        <v>1314</v>
      </c>
      <c r="H18" s="512">
        <v>1343</v>
      </c>
      <c r="I18" s="512">
        <v>1155</v>
      </c>
      <c r="J18" s="512">
        <v>1683</v>
      </c>
      <c r="K18" s="512">
        <v>1273</v>
      </c>
      <c r="L18" s="513">
        <v>1627</v>
      </c>
      <c r="M18" s="510">
        <v>1026</v>
      </c>
      <c r="N18" s="511">
        <v>1084</v>
      </c>
      <c r="O18" s="512">
        <v>1118</v>
      </c>
      <c r="P18" s="512">
        <v>1202</v>
      </c>
      <c r="Q18" s="512">
        <v>1527</v>
      </c>
      <c r="R18" s="512">
        <v>1074</v>
      </c>
      <c r="S18" s="513">
        <v>1162</v>
      </c>
    </row>
    <row r="19" spans="2:19" s="13" customFormat="1" ht="21" customHeight="1" x14ac:dyDescent="0.2">
      <c r="B19" s="42"/>
      <c r="C19" s="366" t="s">
        <v>45</v>
      </c>
      <c r="D19" s="556" t="s">
        <v>212</v>
      </c>
      <c r="E19" s="557"/>
      <c r="F19" s="510">
        <v>1047</v>
      </c>
      <c r="G19" s="511">
        <v>1195</v>
      </c>
      <c r="H19" s="512">
        <v>1044</v>
      </c>
      <c r="I19" s="512">
        <v>1301</v>
      </c>
      <c r="J19" s="512">
        <v>1214</v>
      </c>
      <c r="K19" s="512">
        <v>820</v>
      </c>
      <c r="L19" s="513">
        <v>1051</v>
      </c>
      <c r="M19" s="510">
        <v>909</v>
      </c>
      <c r="N19" s="511">
        <v>1106</v>
      </c>
      <c r="O19" s="512">
        <v>908</v>
      </c>
      <c r="P19" s="512">
        <v>1066</v>
      </c>
      <c r="Q19" s="512">
        <v>1100</v>
      </c>
      <c r="R19" s="512">
        <v>814</v>
      </c>
      <c r="S19" s="513">
        <v>945</v>
      </c>
    </row>
    <row r="20" spans="2:19" s="13" customFormat="1" ht="21.75" customHeight="1" x14ac:dyDescent="0.2">
      <c r="B20" s="42"/>
      <c r="C20" s="366">
        <v>33</v>
      </c>
      <c r="D20" s="556" t="s">
        <v>213</v>
      </c>
      <c r="E20" s="557"/>
      <c r="F20" s="510">
        <v>1453</v>
      </c>
      <c r="G20" s="511">
        <v>989</v>
      </c>
      <c r="H20" s="512">
        <v>1310</v>
      </c>
      <c r="I20" s="512">
        <v>1693</v>
      </c>
      <c r="J20" s="512">
        <v>1362</v>
      </c>
      <c r="K20" s="512">
        <v>1238</v>
      </c>
      <c r="L20" s="513">
        <v>1292</v>
      </c>
      <c r="M20" s="510">
        <v>1188</v>
      </c>
      <c r="N20" s="511">
        <v>800</v>
      </c>
      <c r="O20" s="512">
        <v>1019</v>
      </c>
      <c r="P20" s="512">
        <v>1403</v>
      </c>
      <c r="Q20" s="512">
        <v>1083</v>
      </c>
      <c r="R20" s="512">
        <v>1140</v>
      </c>
      <c r="S20" s="513">
        <v>1133</v>
      </c>
    </row>
    <row r="21" spans="2:19" s="13" customFormat="1" ht="21.75" customHeight="1" x14ac:dyDescent="0.2">
      <c r="B21" s="30" t="s">
        <v>46</v>
      </c>
      <c r="C21" s="558" t="s">
        <v>206</v>
      </c>
      <c r="D21" s="558"/>
      <c r="E21" s="559"/>
      <c r="F21" s="417">
        <v>1477</v>
      </c>
      <c r="G21" s="418">
        <v>1250</v>
      </c>
      <c r="H21" s="472">
        <v>1491</v>
      </c>
      <c r="I21" s="472">
        <v>2000</v>
      </c>
      <c r="J21" s="472">
        <v>1777</v>
      </c>
      <c r="K21" s="472">
        <v>1481</v>
      </c>
      <c r="L21" s="419">
        <v>1450</v>
      </c>
      <c r="M21" s="417">
        <v>1008</v>
      </c>
      <c r="N21" s="418">
        <v>1090</v>
      </c>
      <c r="O21" s="472">
        <v>1109</v>
      </c>
      <c r="P21" s="472">
        <v>1493</v>
      </c>
      <c r="Q21" s="472">
        <v>1326</v>
      </c>
      <c r="R21" s="472">
        <v>1119</v>
      </c>
      <c r="S21" s="419">
        <v>1156</v>
      </c>
    </row>
    <row r="22" spans="2:19" s="13" customFormat="1" ht="24.75" customHeight="1" x14ac:dyDescent="0.2">
      <c r="B22" s="42"/>
      <c r="C22" s="364" t="s">
        <v>102</v>
      </c>
      <c r="D22" s="558" t="s">
        <v>103</v>
      </c>
      <c r="E22" s="559"/>
      <c r="F22" s="417">
        <v>2901</v>
      </c>
      <c r="G22" s="418">
        <v>2515</v>
      </c>
      <c r="H22" s="472">
        <v>2976</v>
      </c>
      <c r="I22" s="472">
        <v>3296</v>
      </c>
      <c r="J22" s="472">
        <v>2647</v>
      </c>
      <c r="K22" s="472">
        <v>2459</v>
      </c>
      <c r="L22" s="419">
        <v>2818</v>
      </c>
      <c r="M22" s="417">
        <v>2815</v>
      </c>
      <c r="N22" s="418">
        <v>2002</v>
      </c>
      <c r="O22" s="472">
        <v>2786</v>
      </c>
      <c r="P22" s="472">
        <v>2812</v>
      </c>
      <c r="Q22" s="472">
        <v>2473</v>
      </c>
      <c r="R22" s="472">
        <v>2051</v>
      </c>
      <c r="S22" s="419">
        <v>2711</v>
      </c>
    </row>
    <row r="23" spans="2:19" s="13" customFormat="1" ht="24.75" customHeight="1" x14ac:dyDescent="0.2">
      <c r="B23" s="42"/>
      <c r="C23" s="364" t="s">
        <v>7</v>
      </c>
      <c r="D23" s="558" t="s">
        <v>208</v>
      </c>
      <c r="E23" s="559"/>
      <c r="F23" s="417">
        <v>1154</v>
      </c>
      <c r="G23" s="418">
        <v>1188</v>
      </c>
      <c r="H23" s="472">
        <v>1196</v>
      </c>
      <c r="I23" s="472">
        <v>1451</v>
      </c>
      <c r="J23" s="472">
        <v>1631</v>
      </c>
      <c r="K23" s="472">
        <v>1298</v>
      </c>
      <c r="L23" s="419">
        <v>1216</v>
      </c>
      <c r="M23" s="417">
        <v>931</v>
      </c>
      <c r="N23" s="418">
        <v>1074</v>
      </c>
      <c r="O23" s="472">
        <v>1044</v>
      </c>
      <c r="P23" s="472">
        <v>1186</v>
      </c>
      <c r="Q23" s="472">
        <v>1289</v>
      </c>
      <c r="R23" s="472">
        <v>1086</v>
      </c>
      <c r="S23" s="419">
        <v>1084</v>
      </c>
    </row>
    <row r="24" spans="2:19" s="14" customFormat="1" ht="16.5" customHeight="1" x14ac:dyDescent="0.2">
      <c r="B24" s="30"/>
      <c r="C24" s="39" t="s">
        <v>105</v>
      </c>
      <c r="D24" s="558" t="s">
        <v>16</v>
      </c>
      <c r="E24" s="559"/>
      <c r="F24" s="417">
        <v>1206</v>
      </c>
      <c r="G24" s="418">
        <v>1139</v>
      </c>
      <c r="H24" s="472">
        <v>1210</v>
      </c>
      <c r="I24" s="472">
        <v>1367</v>
      </c>
      <c r="J24" s="472">
        <v>1115</v>
      </c>
      <c r="K24" s="472">
        <v>1155</v>
      </c>
      <c r="L24" s="419">
        <v>1174</v>
      </c>
      <c r="M24" s="417">
        <v>989</v>
      </c>
      <c r="N24" s="418">
        <v>978</v>
      </c>
      <c r="O24" s="472">
        <v>1045</v>
      </c>
      <c r="P24" s="472">
        <v>1030</v>
      </c>
      <c r="Q24" s="472">
        <v>955</v>
      </c>
      <c r="R24" s="472">
        <v>963</v>
      </c>
      <c r="S24" s="419">
        <v>1014</v>
      </c>
    </row>
    <row r="25" spans="2:19" s="14" customFormat="1" ht="16.5" customHeight="1" x14ac:dyDescent="0.2">
      <c r="B25" s="107" t="s">
        <v>47</v>
      </c>
      <c r="C25" s="39" t="s">
        <v>17</v>
      </c>
      <c r="D25" s="39"/>
      <c r="E25" s="337"/>
      <c r="F25" s="417">
        <v>1398</v>
      </c>
      <c r="G25" s="418">
        <v>1175</v>
      </c>
      <c r="H25" s="472">
        <v>1304</v>
      </c>
      <c r="I25" s="472">
        <v>1769</v>
      </c>
      <c r="J25" s="472">
        <v>1226</v>
      </c>
      <c r="K25" s="472">
        <v>1195</v>
      </c>
      <c r="L25" s="419">
        <v>1238</v>
      </c>
      <c r="M25" s="417">
        <v>1070</v>
      </c>
      <c r="N25" s="418">
        <v>1018</v>
      </c>
      <c r="O25" s="472">
        <v>1049</v>
      </c>
      <c r="P25" s="472">
        <v>1275</v>
      </c>
      <c r="Q25" s="472">
        <v>1017</v>
      </c>
      <c r="R25" s="472">
        <v>1019</v>
      </c>
      <c r="S25" s="419">
        <v>1051</v>
      </c>
    </row>
    <row r="26" spans="2:19" s="14" customFormat="1" ht="16.5" customHeight="1" x14ac:dyDescent="0.2">
      <c r="B26" s="30"/>
      <c r="C26" s="364" t="s">
        <v>18</v>
      </c>
      <c r="D26" s="558" t="s">
        <v>203</v>
      </c>
      <c r="E26" s="559"/>
      <c r="F26" s="510">
        <v>1273</v>
      </c>
      <c r="G26" s="511">
        <v>1127</v>
      </c>
      <c r="H26" s="512">
        <v>1260</v>
      </c>
      <c r="I26" s="512">
        <v>1856</v>
      </c>
      <c r="J26" s="512">
        <v>1245</v>
      </c>
      <c r="K26" s="512">
        <v>1109</v>
      </c>
      <c r="L26" s="513">
        <v>1198</v>
      </c>
      <c r="M26" s="417">
        <v>1050</v>
      </c>
      <c r="N26" s="418">
        <v>1065</v>
      </c>
      <c r="O26" s="472">
        <v>1014</v>
      </c>
      <c r="P26" s="472">
        <v>1283</v>
      </c>
      <c r="Q26" s="472">
        <v>1047</v>
      </c>
      <c r="R26" s="472">
        <v>1008</v>
      </c>
      <c r="S26" s="419">
        <v>1015</v>
      </c>
    </row>
    <row r="27" spans="2:19" s="14" customFormat="1" ht="16.5" customHeight="1" x14ac:dyDescent="0.2">
      <c r="B27" s="30"/>
      <c r="C27" s="367">
        <v>45</v>
      </c>
      <c r="D27" s="556" t="s">
        <v>187</v>
      </c>
      <c r="E27" s="557"/>
      <c r="F27" s="510">
        <v>1195</v>
      </c>
      <c r="G27" s="511">
        <v>1256</v>
      </c>
      <c r="H27" s="512">
        <v>1118</v>
      </c>
      <c r="I27" s="512">
        <v>1500</v>
      </c>
      <c r="J27" s="512">
        <v>1226</v>
      </c>
      <c r="K27" s="512">
        <v>1239</v>
      </c>
      <c r="L27" s="513">
        <v>1428</v>
      </c>
      <c r="M27" s="417">
        <v>1069</v>
      </c>
      <c r="N27" s="418">
        <v>1061</v>
      </c>
      <c r="O27" s="472">
        <v>1000</v>
      </c>
      <c r="P27" s="472">
        <v>1202</v>
      </c>
      <c r="Q27" s="472">
        <v>1102</v>
      </c>
      <c r="R27" s="472">
        <v>1109</v>
      </c>
      <c r="S27" s="419">
        <v>1088</v>
      </c>
    </row>
    <row r="28" spans="2:19" s="14" customFormat="1" ht="21.75" customHeight="1" x14ac:dyDescent="0.2">
      <c r="B28" s="30"/>
      <c r="C28" s="367">
        <v>46</v>
      </c>
      <c r="D28" s="556" t="s">
        <v>189</v>
      </c>
      <c r="E28" s="557"/>
      <c r="F28" s="510">
        <v>1365</v>
      </c>
      <c r="G28" s="511">
        <v>1236</v>
      </c>
      <c r="H28" s="512">
        <v>1219</v>
      </c>
      <c r="I28" s="512">
        <v>2440</v>
      </c>
      <c r="J28" s="512">
        <v>1223</v>
      </c>
      <c r="K28" s="512">
        <v>1173</v>
      </c>
      <c r="L28" s="513">
        <v>1154</v>
      </c>
      <c r="M28" s="417">
        <v>1102</v>
      </c>
      <c r="N28" s="418">
        <v>1158</v>
      </c>
      <c r="O28" s="472">
        <v>1012</v>
      </c>
      <c r="P28" s="472">
        <v>1822</v>
      </c>
      <c r="Q28" s="472">
        <v>955</v>
      </c>
      <c r="R28" s="472">
        <v>1109</v>
      </c>
      <c r="S28" s="419">
        <v>1015</v>
      </c>
    </row>
    <row r="29" spans="2:19" s="14" customFormat="1" ht="16.5" customHeight="1" x14ac:dyDescent="0.2">
      <c r="B29" s="30"/>
      <c r="C29" s="367">
        <v>47</v>
      </c>
      <c r="D29" s="556" t="s">
        <v>188</v>
      </c>
      <c r="E29" s="557"/>
      <c r="F29" s="510">
        <v>1237</v>
      </c>
      <c r="G29" s="511">
        <v>1077</v>
      </c>
      <c r="H29" s="512">
        <v>1318</v>
      </c>
      <c r="I29" s="512">
        <v>1479</v>
      </c>
      <c r="J29" s="512">
        <v>1254</v>
      </c>
      <c r="K29" s="512">
        <v>1067</v>
      </c>
      <c r="L29" s="513">
        <v>1181</v>
      </c>
      <c r="M29" s="417">
        <v>1019</v>
      </c>
      <c r="N29" s="418">
        <v>1002</v>
      </c>
      <c r="O29" s="472">
        <v>1017</v>
      </c>
      <c r="P29" s="472">
        <v>1109</v>
      </c>
      <c r="Q29" s="472">
        <v>1056</v>
      </c>
      <c r="R29" s="472">
        <v>961</v>
      </c>
      <c r="S29" s="419">
        <v>1014</v>
      </c>
    </row>
    <row r="30" spans="2:19" s="14" customFormat="1" ht="16.5" customHeight="1" x14ac:dyDescent="0.2">
      <c r="B30" s="30"/>
      <c r="C30" s="364" t="s">
        <v>1</v>
      </c>
      <c r="D30" s="558" t="str">
        <f>"Transportes e armazenagem"</f>
        <v>Transportes e armazenagem</v>
      </c>
      <c r="E30" s="559"/>
      <c r="F30" s="510">
        <v>1374</v>
      </c>
      <c r="G30" s="511">
        <v>1318</v>
      </c>
      <c r="H30" s="512">
        <v>1301</v>
      </c>
      <c r="I30" s="512">
        <v>1841</v>
      </c>
      <c r="J30" s="512">
        <v>1556</v>
      </c>
      <c r="K30" s="512">
        <v>1361</v>
      </c>
      <c r="L30" s="513">
        <v>1370</v>
      </c>
      <c r="M30" s="417">
        <v>1145</v>
      </c>
      <c r="N30" s="418">
        <v>1182</v>
      </c>
      <c r="O30" s="472">
        <v>1183</v>
      </c>
      <c r="P30" s="472">
        <v>1421</v>
      </c>
      <c r="Q30" s="472">
        <v>1272</v>
      </c>
      <c r="R30" s="472">
        <v>1226</v>
      </c>
      <c r="S30" s="419">
        <v>1249</v>
      </c>
    </row>
    <row r="31" spans="2:19" s="14" customFormat="1" ht="16.5" customHeight="1" x14ac:dyDescent="0.2">
      <c r="B31" s="30"/>
      <c r="C31" s="364" t="s">
        <v>19</v>
      </c>
      <c r="D31" s="558" t="s">
        <v>201</v>
      </c>
      <c r="E31" s="559"/>
      <c r="F31" s="510">
        <v>1113</v>
      </c>
      <c r="G31" s="511">
        <v>1165</v>
      </c>
      <c r="H31" s="512">
        <v>957</v>
      </c>
      <c r="I31" s="512">
        <v>1070</v>
      </c>
      <c r="J31" s="512">
        <v>919</v>
      </c>
      <c r="K31" s="512">
        <v>1072</v>
      </c>
      <c r="L31" s="513">
        <v>1008</v>
      </c>
      <c r="M31" s="417">
        <v>921</v>
      </c>
      <c r="N31" s="418">
        <v>1009</v>
      </c>
      <c r="O31" s="472">
        <v>859</v>
      </c>
      <c r="P31" s="472">
        <v>918</v>
      </c>
      <c r="Q31" s="472">
        <v>865</v>
      </c>
      <c r="R31" s="472">
        <v>929</v>
      </c>
      <c r="S31" s="419">
        <v>871</v>
      </c>
    </row>
    <row r="32" spans="2:19" s="14" customFormat="1" ht="16.5" customHeight="1" x14ac:dyDescent="0.2">
      <c r="B32" s="30"/>
      <c r="C32" s="364" t="s">
        <v>20</v>
      </c>
      <c r="D32" s="558" t="str">
        <f>"Actividades de informação e de comunicação "</f>
        <v xml:space="preserve">Actividades de informação e de comunicação </v>
      </c>
      <c r="E32" s="559"/>
      <c r="F32" s="510">
        <v>2090</v>
      </c>
      <c r="G32" s="511">
        <v>2155</v>
      </c>
      <c r="H32" s="512">
        <v>2137</v>
      </c>
      <c r="I32" s="512">
        <v>2363</v>
      </c>
      <c r="J32" s="512">
        <v>1549</v>
      </c>
      <c r="K32" s="512">
        <v>1929</v>
      </c>
      <c r="L32" s="513">
        <v>1394</v>
      </c>
      <c r="M32" s="417">
        <v>1818</v>
      </c>
      <c r="N32" s="418">
        <v>1871</v>
      </c>
      <c r="O32" s="472">
        <v>1777</v>
      </c>
      <c r="P32" s="472">
        <v>1937</v>
      </c>
      <c r="Q32" s="472">
        <v>1250</v>
      </c>
      <c r="R32" s="472">
        <v>1820</v>
      </c>
      <c r="S32" s="419">
        <v>1278</v>
      </c>
    </row>
    <row r="33" spans="2:19" s="40" customFormat="1" ht="21.95" customHeight="1" x14ac:dyDescent="0.2">
      <c r="B33" s="30"/>
      <c r="C33" s="367" t="s">
        <v>50</v>
      </c>
      <c r="D33" s="556" t="s">
        <v>196</v>
      </c>
      <c r="E33" s="557"/>
      <c r="F33" s="510">
        <v>1766</v>
      </c>
      <c r="G33" s="511">
        <v>1408</v>
      </c>
      <c r="H33" s="512">
        <v>1417</v>
      </c>
      <c r="I33" s="512">
        <v>2054</v>
      </c>
      <c r="J33" s="512">
        <v>1109</v>
      </c>
      <c r="K33" s="512">
        <v>1929</v>
      </c>
      <c r="L33" s="513">
        <v>1220</v>
      </c>
      <c r="M33" s="417">
        <v>1500</v>
      </c>
      <c r="N33" s="418">
        <v>1279</v>
      </c>
      <c r="O33" s="472">
        <v>1300</v>
      </c>
      <c r="P33" s="472">
        <v>1623</v>
      </c>
      <c r="Q33" s="472">
        <v>912</v>
      </c>
      <c r="R33" s="472">
        <v>1492</v>
      </c>
      <c r="S33" s="419">
        <v>1078</v>
      </c>
    </row>
    <row r="34" spans="2:19" s="40" customFormat="1" ht="15" customHeight="1" x14ac:dyDescent="0.2">
      <c r="B34" s="30"/>
      <c r="C34" s="367" t="s">
        <v>51</v>
      </c>
      <c r="D34" s="556" t="s">
        <v>194</v>
      </c>
      <c r="E34" s="557"/>
      <c r="F34" s="510">
        <v>1693</v>
      </c>
      <c r="G34" s="511">
        <v>1694</v>
      </c>
      <c r="H34" s="512">
        <v>1809</v>
      </c>
      <c r="I34" s="512">
        <v>2683</v>
      </c>
      <c r="J34" s="512">
        <v>2178</v>
      </c>
      <c r="K34" s="512">
        <v>1997</v>
      </c>
      <c r="L34" s="513">
        <v>1322</v>
      </c>
      <c r="M34" s="417">
        <v>1322</v>
      </c>
      <c r="N34" s="418">
        <v>1648</v>
      </c>
      <c r="O34" s="472">
        <v>1602</v>
      </c>
      <c r="P34" s="472">
        <v>2168</v>
      </c>
      <c r="Q34" s="472">
        <v>1940</v>
      </c>
      <c r="R34" s="472">
        <v>1919</v>
      </c>
      <c r="S34" s="419">
        <v>1015</v>
      </c>
    </row>
    <row r="35" spans="2:19" s="40" customFormat="1" ht="15" customHeight="1" x14ac:dyDescent="0.2">
      <c r="B35" s="30"/>
      <c r="C35" s="367" t="s">
        <v>52</v>
      </c>
      <c r="D35" s="556" t="s">
        <v>197</v>
      </c>
      <c r="E35" s="557"/>
      <c r="F35" s="510">
        <v>2163</v>
      </c>
      <c r="G35" s="511">
        <v>2517</v>
      </c>
      <c r="H35" s="512">
        <v>2210</v>
      </c>
      <c r="I35" s="512">
        <v>2329</v>
      </c>
      <c r="J35" s="512">
        <v>1355</v>
      </c>
      <c r="K35" s="512">
        <v>1908</v>
      </c>
      <c r="L35" s="513">
        <v>1445</v>
      </c>
      <c r="M35" s="417">
        <v>1921</v>
      </c>
      <c r="N35" s="418">
        <v>2119</v>
      </c>
      <c r="O35" s="472">
        <v>1849</v>
      </c>
      <c r="P35" s="472">
        <v>1912</v>
      </c>
      <c r="Q35" s="472">
        <v>1152</v>
      </c>
      <c r="R35" s="472">
        <v>1820</v>
      </c>
      <c r="S35" s="419">
        <v>1300</v>
      </c>
    </row>
    <row r="36" spans="2:19" s="14" customFormat="1" ht="18" customHeight="1" x14ac:dyDescent="0.2">
      <c r="B36" s="30"/>
      <c r="C36" s="364" t="s">
        <v>21</v>
      </c>
      <c r="D36" s="558" t="s">
        <v>215</v>
      </c>
      <c r="E36" s="559"/>
      <c r="F36" s="510">
        <v>2380</v>
      </c>
      <c r="G36" s="511">
        <v>2058</v>
      </c>
      <c r="H36" s="512">
        <v>2212</v>
      </c>
      <c r="I36" s="512">
        <v>2496</v>
      </c>
      <c r="J36" s="512">
        <v>2118</v>
      </c>
      <c r="K36" s="512">
        <v>2082</v>
      </c>
      <c r="L36" s="513">
        <v>2065</v>
      </c>
      <c r="M36" s="417">
        <v>2081</v>
      </c>
      <c r="N36" s="418">
        <v>2081</v>
      </c>
      <c r="O36" s="472">
        <v>2081</v>
      </c>
      <c r="P36" s="472">
        <v>2156</v>
      </c>
      <c r="Q36" s="472">
        <v>2081</v>
      </c>
      <c r="R36" s="472">
        <v>1983</v>
      </c>
      <c r="S36" s="419">
        <v>2081</v>
      </c>
    </row>
    <row r="37" spans="2:19" s="14" customFormat="1" ht="16.5" customHeight="1" x14ac:dyDescent="0.2">
      <c r="B37" s="30"/>
      <c r="C37" s="367" t="s">
        <v>49</v>
      </c>
      <c r="D37" s="556" t="s">
        <v>193</v>
      </c>
      <c r="E37" s="557"/>
      <c r="F37" s="510">
        <v>2527</v>
      </c>
      <c r="G37" s="511">
        <v>2086</v>
      </c>
      <c r="H37" s="512">
        <v>2302</v>
      </c>
      <c r="I37" s="512">
        <v>2635</v>
      </c>
      <c r="J37" s="512">
        <v>2150</v>
      </c>
      <c r="K37" s="512">
        <v>2176</v>
      </c>
      <c r="L37" s="513">
        <v>2151</v>
      </c>
      <c r="M37" s="417">
        <v>2179</v>
      </c>
      <c r="N37" s="418">
        <v>2081</v>
      </c>
      <c r="O37" s="472">
        <v>2081</v>
      </c>
      <c r="P37" s="472">
        <v>2301</v>
      </c>
      <c r="Q37" s="472">
        <v>2081</v>
      </c>
      <c r="R37" s="472">
        <v>2006</v>
      </c>
      <c r="S37" s="419">
        <v>2081</v>
      </c>
    </row>
    <row r="38" spans="2:19" s="14" customFormat="1" ht="21.95" customHeight="1" x14ac:dyDescent="0.2">
      <c r="B38" s="30"/>
      <c r="C38" s="367" t="s">
        <v>53</v>
      </c>
      <c r="D38" s="556" t="s">
        <v>207</v>
      </c>
      <c r="E38" s="557"/>
      <c r="F38" s="510">
        <v>1814</v>
      </c>
      <c r="G38" s="511">
        <v>1912</v>
      </c>
      <c r="H38" s="512">
        <v>1648</v>
      </c>
      <c r="I38" s="512">
        <v>2135</v>
      </c>
      <c r="J38" s="512">
        <v>1849</v>
      </c>
      <c r="K38" s="512">
        <v>1454</v>
      </c>
      <c r="L38" s="513">
        <v>1547</v>
      </c>
      <c r="M38" s="510">
        <v>1767</v>
      </c>
      <c r="N38" s="511">
        <v>1717</v>
      </c>
      <c r="O38" s="512">
        <v>1681</v>
      </c>
      <c r="P38" s="512">
        <v>1859</v>
      </c>
      <c r="Q38" s="512">
        <v>1748</v>
      </c>
      <c r="R38" s="512">
        <v>1557</v>
      </c>
      <c r="S38" s="513">
        <v>1399</v>
      </c>
    </row>
    <row r="39" spans="2:19" s="14" customFormat="1" ht="20.100000000000001" customHeight="1" x14ac:dyDescent="0.2">
      <c r="B39" s="30" t="s">
        <v>54</v>
      </c>
      <c r="C39" s="560" t="s">
        <v>214</v>
      </c>
      <c r="D39" s="560"/>
      <c r="E39" s="561"/>
      <c r="F39" s="510">
        <v>1744</v>
      </c>
      <c r="G39" s="511">
        <v>1306</v>
      </c>
      <c r="H39" s="512">
        <v>1395</v>
      </c>
      <c r="I39" s="512">
        <v>2353</v>
      </c>
      <c r="J39" s="512">
        <v>1338</v>
      </c>
      <c r="K39" s="512">
        <v>1337</v>
      </c>
      <c r="L39" s="513">
        <v>1425</v>
      </c>
      <c r="M39" s="510">
        <v>1483</v>
      </c>
      <c r="N39" s="511">
        <v>1140</v>
      </c>
      <c r="O39" s="512">
        <v>1114</v>
      </c>
      <c r="P39" s="512">
        <v>1768</v>
      </c>
      <c r="Q39" s="512">
        <v>1159</v>
      </c>
      <c r="R39" s="512">
        <v>1243</v>
      </c>
      <c r="S39" s="513">
        <v>1160</v>
      </c>
    </row>
    <row r="40" spans="2:19" s="14" customFormat="1" ht="13.5" customHeight="1" x14ac:dyDescent="0.2">
      <c r="B40" s="30"/>
      <c r="C40" s="364" t="s">
        <v>23</v>
      </c>
      <c r="D40" s="564" t="s">
        <v>202</v>
      </c>
      <c r="E40" s="565"/>
      <c r="F40" s="510">
        <v>1083</v>
      </c>
      <c r="G40" s="511">
        <v>1016</v>
      </c>
      <c r="H40" s="512">
        <v>1013</v>
      </c>
      <c r="I40" s="512">
        <v>1129</v>
      </c>
      <c r="J40" s="512">
        <v>1074</v>
      </c>
      <c r="K40" s="512">
        <v>984</v>
      </c>
      <c r="L40" s="513">
        <v>1000</v>
      </c>
      <c r="M40" s="510">
        <v>932</v>
      </c>
      <c r="N40" s="511">
        <v>936</v>
      </c>
      <c r="O40" s="512">
        <v>908</v>
      </c>
      <c r="P40" s="512">
        <v>921</v>
      </c>
      <c r="Q40" s="512">
        <v>941</v>
      </c>
      <c r="R40" s="512">
        <v>873</v>
      </c>
      <c r="S40" s="513">
        <v>924</v>
      </c>
    </row>
    <row r="41" spans="2:19" s="13" customFormat="1" ht="27.75" customHeight="1" x14ac:dyDescent="0.2">
      <c r="B41" s="30" t="s">
        <v>48</v>
      </c>
      <c r="C41" s="558" t="s">
        <v>175</v>
      </c>
      <c r="D41" s="558"/>
      <c r="E41" s="559"/>
      <c r="F41" s="510">
        <v>1785</v>
      </c>
      <c r="G41" s="511">
        <v>1616</v>
      </c>
      <c r="H41" s="512">
        <v>1739</v>
      </c>
      <c r="I41" s="512">
        <v>1717</v>
      </c>
      <c r="J41" s="512">
        <v>1700</v>
      </c>
      <c r="K41" s="512">
        <v>1526</v>
      </c>
      <c r="L41" s="513">
        <v>1575</v>
      </c>
      <c r="M41" s="510">
        <v>1503</v>
      </c>
      <c r="N41" s="511">
        <v>1360</v>
      </c>
      <c r="O41" s="512">
        <v>1325</v>
      </c>
      <c r="P41" s="512">
        <v>1377</v>
      </c>
      <c r="Q41" s="512">
        <v>1530</v>
      </c>
      <c r="R41" s="512">
        <v>1167</v>
      </c>
      <c r="S41" s="513">
        <v>1278</v>
      </c>
    </row>
    <row r="42" spans="2:19" s="13" customFormat="1" ht="15.95" customHeight="1" x14ac:dyDescent="0.2">
      <c r="B42" s="42"/>
      <c r="C42" s="368" t="s">
        <v>55</v>
      </c>
      <c r="D42" s="560" t="s">
        <v>22</v>
      </c>
      <c r="E42" s="561"/>
      <c r="F42" s="510">
        <v>2331</v>
      </c>
      <c r="G42" s="511">
        <v>2149</v>
      </c>
      <c r="H42" s="512">
        <v>2446</v>
      </c>
      <c r="I42" s="512">
        <v>2131</v>
      </c>
      <c r="J42" s="512">
        <v>2093</v>
      </c>
      <c r="K42" s="512">
        <v>2154</v>
      </c>
      <c r="L42" s="513">
        <v>2180</v>
      </c>
      <c r="M42" s="514">
        <v>2228</v>
      </c>
      <c r="N42" s="515">
        <v>2115</v>
      </c>
      <c r="O42" s="516">
        <v>2364</v>
      </c>
      <c r="P42" s="516">
        <v>2039</v>
      </c>
      <c r="Q42" s="516">
        <v>2115</v>
      </c>
      <c r="R42" s="516">
        <v>2115</v>
      </c>
      <c r="S42" s="517">
        <v>2115</v>
      </c>
    </row>
    <row r="43" spans="2:19" s="13" customFormat="1" ht="15.95" customHeight="1" x14ac:dyDescent="0.2">
      <c r="B43" s="42"/>
      <c r="C43" s="368" t="s">
        <v>56</v>
      </c>
      <c r="D43" s="560" t="s">
        <v>200</v>
      </c>
      <c r="E43" s="561"/>
      <c r="F43" s="510">
        <v>1402</v>
      </c>
      <c r="G43" s="511">
        <v>1262</v>
      </c>
      <c r="H43" s="512">
        <v>1340</v>
      </c>
      <c r="I43" s="512">
        <v>1443</v>
      </c>
      <c r="J43" s="512">
        <v>1363</v>
      </c>
      <c r="K43" s="512">
        <v>1194</v>
      </c>
      <c r="L43" s="513">
        <v>1171</v>
      </c>
      <c r="M43" s="417">
        <v>1009</v>
      </c>
      <c r="N43" s="418">
        <v>1005</v>
      </c>
      <c r="O43" s="472">
        <v>930</v>
      </c>
      <c r="P43" s="472">
        <v>1127</v>
      </c>
      <c r="Q43" s="472">
        <v>1014</v>
      </c>
      <c r="R43" s="472">
        <v>929</v>
      </c>
      <c r="S43" s="419">
        <v>903</v>
      </c>
    </row>
    <row r="44" spans="2:19" s="13" customFormat="1" ht="15.95" customHeight="1" x14ac:dyDescent="0.2">
      <c r="B44" s="42"/>
      <c r="C44" s="368" t="s">
        <v>57</v>
      </c>
      <c r="D44" s="560" t="s">
        <v>199</v>
      </c>
      <c r="E44" s="561"/>
      <c r="F44" s="510">
        <v>1722</v>
      </c>
      <c r="G44" s="511">
        <v>1496</v>
      </c>
      <c r="H44" s="512">
        <v>1211</v>
      </c>
      <c r="I44" s="512">
        <v>1975</v>
      </c>
      <c r="J44" s="512">
        <v>2108</v>
      </c>
      <c r="K44" s="512">
        <v>1054</v>
      </c>
      <c r="L44" s="513">
        <v>1198</v>
      </c>
      <c r="M44" s="514">
        <v>1015</v>
      </c>
      <c r="N44" s="515">
        <v>1058</v>
      </c>
      <c r="O44" s="516">
        <v>1052</v>
      </c>
      <c r="P44" s="516">
        <v>1467</v>
      </c>
      <c r="Q44" s="516">
        <v>1207</v>
      </c>
      <c r="R44" s="516">
        <v>960</v>
      </c>
      <c r="S44" s="517">
        <v>936</v>
      </c>
    </row>
    <row r="45" spans="2:19" s="13" customFormat="1" ht="15.95" customHeight="1" thickBot="1" x14ac:dyDescent="0.25">
      <c r="B45" s="65"/>
      <c r="C45" s="369" t="s">
        <v>58</v>
      </c>
      <c r="D45" s="562" t="s">
        <v>198</v>
      </c>
      <c r="E45" s="563"/>
      <c r="F45" s="424">
        <v>1234</v>
      </c>
      <c r="G45" s="425">
        <v>1196</v>
      </c>
      <c r="H45" s="518">
        <v>1073</v>
      </c>
      <c r="I45" s="518">
        <v>1494</v>
      </c>
      <c r="J45" s="518">
        <v>962</v>
      </c>
      <c r="K45" s="518">
        <v>1127</v>
      </c>
      <c r="L45" s="426">
        <v>1085</v>
      </c>
      <c r="M45" s="424">
        <v>950</v>
      </c>
      <c r="N45" s="425">
        <v>1085</v>
      </c>
      <c r="O45" s="518">
        <v>932</v>
      </c>
      <c r="P45" s="518">
        <v>1230</v>
      </c>
      <c r="Q45" s="518">
        <v>857</v>
      </c>
      <c r="R45" s="518">
        <v>921</v>
      </c>
      <c r="S45" s="426">
        <v>955</v>
      </c>
    </row>
    <row r="46" spans="2:19" s="320" customFormat="1" ht="10.5" customHeight="1" x14ac:dyDescent="0.2">
      <c r="B46" s="10" t="s">
        <v>96</v>
      </c>
      <c r="C46" s="55"/>
      <c r="D46" s="55"/>
      <c r="E46" s="55"/>
      <c r="F46" s="319"/>
      <c r="G46" s="319"/>
      <c r="H46" s="319"/>
      <c r="I46" s="319"/>
      <c r="J46" s="319"/>
      <c r="K46" s="319"/>
      <c r="L46" s="319"/>
      <c r="M46" s="319"/>
      <c r="N46" s="319"/>
      <c r="O46" s="319"/>
      <c r="P46" s="319"/>
      <c r="Q46" s="319"/>
      <c r="R46" s="319"/>
      <c r="S46" s="319"/>
    </row>
    <row r="47" spans="2:19" s="13" customFormat="1" ht="10.5" customHeight="1" x14ac:dyDescent="0.2">
      <c r="B47" s="10" t="s">
        <v>95</v>
      </c>
      <c r="C47" s="57"/>
      <c r="D47" s="55"/>
      <c r="E47" s="55"/>
      <c r="F47" s="211"/>
      <c r="G47" s="211"/>
      <c r="H47" s="211"/>
      <c r="I47" s="211"/>
      <c r="J47" s="211"/>
      <c r="K47" s="211"/>
      <c r="L47" s="211"/>
      <c r="M47" s="211"/>
      <c r="N47" s="211"/>
      <c r="O47" s="211"/>
      <c r="P47" s="211"/>
      <c r="Q47" s="211"/>
      <c r="R47" s="211"/>
      <c r="S47" s="211"/>
    </row>
    <row r="48" spans="2:19" s="13" customFormat="1" ht="10.5" customHeight="1" x14ac:dyDescent="0.2">
      <c r="B48" s="10" t="s">
        <v>78</v>
      </c>
      <c r="C48" s="57"/>
      <c r="D48" s="55"/>
      <c r="E48" s="55"/>
      <c r="F48" s="211"/>
      <c r="G48" s="211"/>
      <c r="H48" s="211"/>
      <c r="I48" s="211"/>
      <c r="J48" s="211"/>
      <c r="K48" s="211"/>
      <c r="L48" s="211"/>
      <c r="M48" s="211"/>
      <c r="N48" s="211"/>
      <c r="O48" s="211"/>
      <c r="P48" s="211"/>
      <c r="Q48" s="211"/>
      <c r="R48" s="211"/>
      <c r="S48" s="211"/>
    </row>
  </sheetData>
  <mergeCells count="40">
    <mergeCell ref="B7:E7"/>
    <mergeCell ref="F5:L5"/>
    <mergeCell ref="B2:S2"/>
    <mergeCell ref="B4:E6"/>
    <mergeCell ref="F4:S4"/>
    <mergeCell ref="M5:S5"/>
    <mergeCell ref="D23:E23"/>
    <mergeCell ref="C8:E8"/>
    <mergeCell ref="D12:E12"/>
    <mergeCell ref="D13:E13"/>
    <mergeCell ref="D14:E14"/>
    <mergeCell ref="D15:E15"/>
    <mergeCell ref="D16:E16"/>
    <mergeCell ref="D17:E17"/>
    <mergeCell ref="D18:E18"/>
    <mergeCell ref="D19:E19"/>
    <mergeCell ref="D20:E20"/>
    <mergeCell ref="C21:E21"/>
    <mergeCell ref="D22:E22"/>
    <mergeCell ref="D35:E35"/>
    <mergeCell ref="D36:E36"/>
    <mergeCell ref="D37:E37"/>
    <mergeCell ref="D38:E38"/>
    <mergeCell ref="D24:E24"/>
    <mergeCell ref="D26:E26"/>
    <mergeCell ref="D27:E27"/>
    <mergeCell ref="D28:E28"/>
    <mergeCell ref="D29:E29"/>
    <mergeCell ref="D30:E30"/>
    <mergeCell ref="D31:E31"/>
    <mergeCell ref="D32:E32"/>
    <mergeCell ref="D33:E33"/>
    <mergeCell ref="D34:E34"/>
    <mergeCell ref="D45:E45"/>
    <mergeCell ref="C39:E39"/>
    <mergeCell ref="D40:E40"/>
    <mergeCell ref="C41:E41"/>
    <mergeCell ref="D42:E42"/>
    <mergeCell ref="D43:E43"/>
    <mergeCell ref="D44:E44"/>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397A-49FA-4C96-9BBE-9EF42DBD6723}">
  <dimension ref="B1:S48"/>
  <sheetViews>
    <sheetView showGridLines="0" zoomScaleNormal="100" workbookViewId="0"/>
  </sheetViews>
  <sheetFormatPr defaultColWidth="9.140625" defaultRowHeight="12" x14ac:dyDescent="0.2"/>
  <cols>
    <col min="1" max="1" width="1.140625" style="2" customWidth="1"/>
    <col min="2" max="2" width="6.42578125" style="9" customWidth="1"/>
    <col min="3" max="3" width="6.85546875" style="10" customWidth="1"/>
    <col min="4" max="4" width="1.42578125" style="2" customWidth="1"/>
    <col min="5" max="5" width="46.140625" style="2" customWidth="1"/>
    <col min="6" max="19" width="8.140625" style="2" customWidth="1"/>
    <col min="20" max="16384" width="9.140625" style="2"/>
  </cols>
  <sheetData>
    <row r="1" spans="2:19" ht="6" customHeight="1" x14ac:dyDescent="0.2"/>
    <row r="2" spans="2:19" ht="24.95" customHeight="1" x14ac:dyDescent="0.2">
      <c r="B2" s="553" t="s">
        <v>143</v>
      </c>
      <c r="C2" s="553"/>
      <c r="D2" s="553"/>
      <c r="E2" s="553"/>
      <c r="F2" s="553"/>
      <c r="G2" s="553"/>
      <c r="H2" s="553"/>
      <c r="I2" s="553"/>
      <c r="J2" s="553"/>
      <c r="K2" s="553"/>
      <c r="L2" s="553"/>
      <c r="M2" s="553"/>
      <c r="N2" s="553"/>
      <c r="O2" s="553"/>
      <c r="P2" s="553"/>
      <c r="Q2" s="553"/>
      <c r="R2" s="553"/>
      <c r="S2" s="553"/>
    </row>
    <row r="3" spans="2:19" ht="6.75" customHeight="1" thickBot="1" x14ac:dyDescent="0.25">
      <c r="B3" s="20"/>
      <c r="C3" s="20"/>
      <c r="D3" s="20"/>
      <c r="E3" s="20"/>
      <c r="F3" s="20"/>
      <c r="G3" s="20"/>
      <c r="H3" s="20"/>
      <c r="I3" s="20"/>
      <c r="J3" s="20"/>
      <c r="K3" s="20"/>
      <c r="L3" s="20"/>
      <c r="M3" s="20"/>
      <c r="N3" s="20"/>
      <c r="O3" s="20"/>
      <c r="P3" s="20"/>
      <c r="Q3" s="20"/>
      <c r="R3" s="20"/>
      <c r="S3" s="20"/>
    </row>
    <row r="4" spans="2:19" s="19" customFormat="1" ht="24.75" customHeight="1" thickBot="1" x14ac:dyDescent="0.25">
      <c r="B4" s="567" t="s">
        <v>34</v>
      </c>
      <c r="C4" s="568"/>
      <c r="D4" s="568"/>
      <c r="E4" s="569"/>
      <c r="F4" s="573" t="s">
        <v>142</v>
      </c>
      <c r="G4" s="574"/>
      <c r="H4" s="574"/>
      <c r="I4" s="574"/>
      <c r="J4" s="574"/>
      <c r="K4" s="574"/>
      <c r="L4" s="574"/>
      <c r="M4" s="574"/>
      <c r="N4" s="574"/>
      <c r="O4" s="574"/>
      <c r="P4" s="574"/>
      <c r="Q4" s="574"/>
      <c r="R4" s="574"/>
      <c r="S4" s="575"/>
    </row>
    <row r="5" spans="2:19" s="19" customFormat="1" ht="15" customHeight="1" thickBot="1" x14ac:dyDescent="0.25">
      <c r="B5" s="576"/>
      <c r="C5" s="577"/>
      <c r="D5" s="577"/>
      <c r="E5" s="578"/>
      <c r="F5" s="573" t="s">
        <v>82</v>
      </c>
      <c r="G5" s="574"/>
      <c r="H5" s="574"/>
      <c r="I5" s="574"/>
      <c r="J5" s="574"/>
      <c r="K5" s="574"/>
      <c r="L5" s="575"/>
      <c r="M5" s="573" t="s">
        <v>74</v>
      </c>
      <c r="N5" s="574"/>
      <c r="O5" s="574"/>
      <c r="P5" s="574"/>
      <c r="Q5" s="574"/>
      <c r="R5" s="574"/>
      <c r="S5" s="575"/>
    </row>
    <row r="6" spans="2:19" s="19" customFormat="1" ht="15" customHeight="1" thickBot="1" x14ac:dyDescent="0.25">
      <c r="B6" s="570"/>
      <c r="C6" s="571"/>
      <c r="D6" s="571"/>
      <c r="E6" s="572"/>
      <c r="F6" s="22" t="s">
        <v>112</v>
      </c>
      <c r="G6" s="22" t="s">
        <v>113</v>
      </c>
      <c r="H6" s="22" t="s">
        <v>114</v>
      </c>
      <c r="I6" s="22" t="s">
        <v>118</v>
      </c>
      <c r="J6" s="22" t="s">
        <v>115</v>
      </c>
      <c r="K6" s="22" t="s">
        <v>117</v>
      </c>
      <c r="L6" s="22" t="s">
        <v>116</v>
      </c>
      <c r="M6" s="22" t="s">
        <v>112</v>
      </c>
      <c r="N6" s="22" t="s">
        <v>113</v>
      </c>
      <c r="O6" s="22" t="s">
        <v>114</v>
      </c>
      <c r="P6" s="22" t="s">
        <v>118</v>
      </c>
      <c r="Q6" s="22" t="s">
        <v>115</v>
      </c>
      <c r="R6" s="22" t="s">
        <v>117</v>
      </c>
      <c r="S6" s="22" t="s">
        <v>116</v>
      </c>
    </row>
    <row r="7" spans="2:19" s="13" customFormat="1" ht="18" customHeight="1" x14ac:dyDescent="0.2">
      <c r="B7" s="584" t="s">
        <v>241</v>
      </c>
      <c r="C7" s="585"/>
      <c r="D7" s="585"/>
      <c r="E7" s="586"/>
      <c r="F7" s="357">
        <v>21457</v>
      </c>
      <c r="G7" s="359">
        <v>19557</v>
      </c>
      <c r="H7" s="359">
        <v>21909</v>
      </c>
      <c r="I7" s="359">
        <v>28030</v>
      </c>
      <c r="J7" s="359">
        <v>22110</v>
      </c>
      <c r="K7" s="359">
        <v>21729</v>
      </c>
      <c r="L7" s="358">
        <v>20474</v>
      </c>
      <c r="M7" s="357">
        <v>15722</v>
      </c>
      <c r="N7" s="359">
        <v>15902</v>
      </c>
      <c r="O7" s="359">
        <v>16364</v>
      </c>
      <c r="P7" s="359">
        <v>20327</v>
      </c>
      <c r="Q7" s="359">
        <v>17121</v>
      </c>
      <c r="R7" s="359">
        <v>16374</v>
      </c>
      <c r="S7" s="358">
        <v>15959</v>
      </c>
    </row>
    <row r="8" spans="2:19" s="14" customFormat="1" ht="24.75" customHeight="1" x14ac:dyDescent="0.2">
      <c r="B8" s="30" t="s">
        <v>35</v>
      </c>
      <c r="C8" s="582" t="s">
        <v>176</v>
      </c>
      <c r="D8" s="582"/>
      <c r="E8" s="583"/>
      <c r="F8" s="321">
        <v>19820</v>
      </c>
      <c r="G8" s="322">
        <v>17944</v>
      </c>
      <c r="H8" s="323">
        <v>20194</v>
      </c>
      <c r="I8" s="323">
        <v>28531</v>
      </c>
      <c r="J8" s="323">
        <v>20652</v>
      </c>
      <c r="K8" s="323">
        <v>20475</v>
      </c>
      <c r="L8" s="324">
        <v>19290</v>
      </c>
      <c r="M8" s="325">
        <v>15053</v>
      </c>
      <c r="N8" s="322">
        <v>15503</v>
      </c>
      <c r="O8" s="323">
        <v>15844</v>
      </c>
      <c r="P8" s="323">
        <v>19781</v>
      </c>
      <c r="Q8" s="323">
        <v>16139</v>
      </c>
      <c r="R8" s="323">
        <v>16064</v>
      </c>
      <c r="S8" s="324">
        <v>15731</v>
      </c>
    </row>
    <row r="9" spans="2:19" s="14" customFormat="1" ht="16.5" customHeight="1" x14ac:dyDescent="0.2">
      <c r="B9" s="30" t="s">
        <v>36</v>
      </c>
      <c r="C9" s="39" t="s">
        <v>13</v>
      </c>
      <c r="D9" s="39"/>
      <c r="E9" s="337"/>
      <c r="F9" s="321">
        <v>17693</v>
      </c>
      <c r="G9" s="322">
        <v>17484</v>
      </c>
      <c r="H9" s="323">
        <v>20095</v>
      </c>
      <c r="I9" s="323">
        <v>27397</v>
      </c>
      <c r="J9" s="323">
        <v>26175</v>
      </c>
      <c r="K9" s="323">
        <v>23987</v>
      </c>
      <c r="L9" s="324">
        <v>19663</v>
      </c>
      <c r="M9" s="325">
        <v>13966</v>
      </c>
      <c r="N9" s="322">
        <v>15188</v>
      </c>
      <c r="O9" s="323">
        <v>15599</v>
      </c>
      <c r="P9" s="323">
        <v>20655</v>
      </c>
      <c r="Q9" s="323">
        <v>21456</v>
      </c>
      <c r="R9" s="323">
        <v>16916</v>
      </c>
      <c r="S9" s="324">
        <v>15680</v>
      </c>
    </row>
    <row r="10" spans="2:19" s="14" customFormat="1" ht="12.75" customHeight="1" x14ac:dyDescent="0.2">
      <c r="B10" s="30"/>
      <c r="C10" s="364" t="s">
        <v>37</v>
      </c>
      <c r="D10" s="39" t="s">
        <v>204</v>
      </c>
      <c r="E10" s="337"/>
      <c r="F10" s="321">
        <v>17519</v>
      </c>
      <c r="G10" s="322">
        <v>17184</v>
      </c>
      <c r="H10" s="323">
        <v>22041</v>
      </c>
      <c r="I10" s="323">
        <v>56868</v>
      </c>
      <c r="J10" s="323">
        <v>24365</v>
      </c>
      <c r="K10" s="323">
        <v>35556</v>
      </c>
      <c r="L10" s="324">
        <v>28690</v>
      </c>
      <c r="M10" s="325">
        <v>15602</v>
      </c>
      <c r="N10" s="322">
        <v>15699</v>
      </c>
      <c r="O10" s="323">
        <v>19707</v>
      </c>
      <c r="P10" s="323">
        <v>40585</v>
      </c>
      <c r="Q10" s="323">
        <v>20596</v>
      </c>
      <c r="R10" s="323">
        <v>32158</v>
      </c>
      <c r="S10" s="324">
        <v>23600</v>
      </c>
    </row>
    <row r="11" spans="2:19" s="14" customFormat="1" ht="14.25" customHeight="1" x14ac:dyDescent="0.2">
      <c r="B11" s="30"/>
      <c r="C11" s="364" t="s">
        <v>14</v>
      </c>
      <c r="D11" s="39" t="s">
        <v>205</v>
      </c>
      <c r="E11" s="337"/>
      <c r="F11" s="321">
        <v>17520</v>
      </c>
      <c r="G11" s="322">
        <v>16737</v>
      </c>
      <c r="H11" s="323">
        <v>19990</v>
      </c>
      <c r="I11" s="323">
        <v>26756</v>
      </c>
      <c r="J11" s="323">
        <v>26131</v>
      </c>
      <c r="K11" s="323">
        <v>22183</v>
      </c>
      <c r="L11" s="324">
        <v>19316</v>
      </c>
      <c r="M11" s="325">
        <v>13931</v>
      </c>
      <c r="N11" s="322">
        <v>15003</v>
      </c>
      <c r="O11" s="323">
        <v>15493</v>
      </c>
      <c r="P11" s="323">
        <v>20304</v>
      </c>
      <c r="Q11" s="323">
        <v>21870</v>
      </c>
      <c r="R11" s="323">
        <v>15991</v>
      </c>
      <c r="S11" s="324">
        <v>15602</v>
      </c>
    </row>
    <row r="12" spans="2:19" s="13" customFormat="1" ht="16.5" customHeight="1" x14ac:dyDescent="0.2">
      <c r="B12" s="42"/>
      <c r="C12" s="365" t="s">
        <v>38</v>
      </c>
      <c r="D12" s="554" t="s">
        <v>186</v>
      </c>
      <c r="E12" s="555"/>
      <c r="F12" s="321">
        <v>16843</v>
      </c>
      <c r="G12" s="322">
        <v>15674</v>
      </c>
      <c r="H12" s="323">
        <v>17110</v>
      </c>
      <c r="I12" s="323">
        <v>26212</v>
      </c>
      <c r="J12" s="323">
        <v>17281</v>
      </c>
      <c r="K12" s="323">
        <v>16613</v>
      </c>
      <c r="L12" s="324">
        <v>18614</v>
      </c>
      <c r="M12" s="325">
        <v>13477</v>
      </c>
      <c r="N12" s="322">
        <v>13920</v>
      </c>
      <c r="O12" s="323">
        <v>13445</v>
      </c>
      <c r="P12" s="323">
        <v>18057</v>
      </c>
      <c r="Q12" s="323">
        <v>14032</v>
      </c>
      <c r="R12" s="323">
        <v>14201</v>
      </c>
      <c r="S12" s="324">
        <v>14543</v>
      </c>
    </row>
    <row r="13" spans="2:19" s="13" customFormat="1" ht="21.75" customHeight="1" x14ac:dyDescent="0.2">
      <c r="B13" s="42"/>
      <c r="C13" s="366" t="s">
        <v>39</v>
      </c>
      <c r="D13" s="556" t="s">
        <v>190</v>
      </c>
      <c r="E13" s="557"/>
      <c r="F13" s="321">
        <v>15429</v>
      </c>
      <c r="G13" s="322">
        <v>17013</v>
      </c>
      <c r="H13" s="323">
        <v>15155</v>
      </c>
      <c r="I13" s="323">
        <v>18770</v>
      </c>
      <c r="J13" s="323">
        <v>19140</v>
      </c>
      <c r="K13" s="323">
        <v>24996</v>
      </c>
      <c r="L13" s="324">
        <v>16674</v>
      </c>
      <c r="M13" s="325">
        <v>12783</v>
      </c>
      <c r="N13" s="322">
        <v>15574</v>
      </c>
      <c r="O13" s="323">
        <v>12571</v>
      </c>
      <c r="P13" s="323">
        <v>15901</v>
      </c>
      <c r="Q13" s="323">
        <v>17202</v>
      </c>
      <c r="R13" s="323">
        <v>19869</v>
      </c>
      <c r="S13" s="324">
        <v>13869</v>
      </c>
    </row>
    <row r="14" spans="2:19" s="13" customFormat="1" ht="21.75" customHeight="1" x14ac:dyDescent="0.2">
      <c r="B14" s="42"/>
      <c r="C14" s="366" t="s">
        <v>40</v>
      </c>
      <c r="D14" s="556" t="s">
        <v>209</v>
      </c>
      <c r="E14" s="557"/>
      <c r="F14" s="321">
        <v>18632</v>
      </c>
      <c r="G14" s="322">
        <v>18783</v>
      </c>
      <c r="H14" s="323">
        <v>32290</v>
      </c>
      <c r="I14" s="323">
        <v>23424</v>
      </c>
      <c r="J14" s="323">
        <v>33285</v>
      </c>
      <c r="K14" s="323">
        <v>17079</v>
      </c>
      <c r="L14" s="324">
        <v>22888</v>
      </c>
      <c r="M14" s="325">
        <v>15474</v>
      </c>
      <c r="N14" s="322">
        <v>17974</v>
      </c>
      <c r="O14" s="323">
        <v>18389</v>
      </c>
      <c r="P14" s="323">
        <v>18975</v>
      </c>
      <c r="Q14" s="323">
        <v>27017</v>
      </c>
      <c r="R14" s="323">
        <v>15927</v>
      </c>
      <c r="S14" s="324">
        <v>17646</v>
      </c>
    </row>
    <row r="15" spans="2:19" s="13" customFormat="1" ht="21.75" customHeight="1" x14ac:dyDescent="0.2">
      <c r="B15" s="42"/>
      <c r="C15" s="366" t="s">
        <v>41</v>
      </c>
      <c r="D15" s="556" t="s">
        <v>191</v>
      </c>
      <c r="E15" s="557"/>
      <c r="F15" s="321">
        <v>22342</v>
      </c>
      <c r="G15" s="322">
        <v>20048</v>
      </c>
      <c r="H15" s="323">
        <v>21036</v>
      </c>
      <c r="I15" s="323">
        <v>34159</v>
      </c>
      <c r="J15" s="323">
        <v>33251</v>
      </c>
      <c r="K15" s="323">
        <v>32050</v>
      </c>
      <c r="L15" s="324">
        <v>19965</v>
      </c>
      <c r="M15" s="325">
        <v>16404</v>
      </c>
      <c r="N15" s="322">
        <v>17268</v>
      </c>
      <c r="O15" s="323">
        <v>16529</v>
      </c>
      <c r="P15" s="323">
        <v>25507</v>
      </c>
      <c r="Q15" s="323">
        <v>27047</v>
      </c>
      <c r="R15" s="323">
        <v>19992</v>
      </c>
      <c r="S15" s="324">
        <v>15955</v>
      </c>
    </row>
    <row r="16" spans="2:19" s="13" customFormat="1" ht="21.75" customHeight="1" x14ac:dyDescent="0.2">
      <c r="B16" s="42"/>
      <c r="C16" s="366" t="s">
        <v>42</v>
      </c>
      <c r="D16" s="556" t="s">
        <v>210</v>
      </c>
      <c r="E16" s="557"/>
      <c r="F16" s="321">
        <v>18827</v>
      </c>
      <c r="G16" s="322">
        <v>16441</v>
      </c>
      <c r="H16" s="323">
        <v>20663</v>
      </c>
      <c r="I16" s="323">
        <v>19889</v>
      </c>
      <c r="J16" s="323">
        <v>24298</v>
      </c>
      <c r="K16" s="323">
        <v>21816</v>
      </c>
      <c r="L16" s="324">
        <v>18197</v>
      </c>
      <c r="M16" s="325">
        <v>15011</v>
      </c>
      <c r="N16" s="322">
        <v>15899</v>
      </c>
      <c r="O16" s="323">
        <v>16654</v>
      </c>
      <c r="P16" s="323">
        <v>17803</v>
      </c>
      <c r="Q16" s="323">
        <v>18626</v>
      </c>
      <c r="R16" s="323">
        <v>19545</v>
      </c>
      <c r="S16" s="324">
        <v>15412</v>
      </c>
    </row>
    <row r="17" spans="2:19" s="13" customFormat="1" ht="21.75" customHeight="1" x14ac:dyDescent="0.2">
      <c r="B17" s="42"/>
      <c r="C17" s="366" t="s">
        <v>43</v>
      </c>
      <c r="D17" s="556" t="s">
        <v>192</v>
      </c>
      <c r="E17" s="557"/>
      <c r="F17" s="321">
        <v>21661</v>
      </c>
      <c r="G17" s="322">
        <v>16615</v>
      </c>
      <c r="H17" s="323">
        <v>23238</v>
      </c>
      <c r="I17" s="323">
        <v>25390</v>
      </c>
      <c r="J17" s="323">
        <v>29849</v>
      </c>
      <c r="K17" s="323">
        <v>23835</v>
      </c>
      <c r="L17" s="324">
        <v>20874</v>
      </c>
      <c r="M17" s="325">
        <v>17664</v>
      </c>
      <c r="N17" s="322">
        <v>14550</v>
      </c>
      <c r="O17" s="323">
        <v>19075</v>
      </c>
      <c r="P17" s="323">
        <v>19201</v>
      </c>
      <c r="Q17" s="323">
        <v>21870</v>
      </c>
      <c r="R17" s="323">
        <v>17493</v>
      </c>
      <c r="S17" s="324">
        <v>17017</v>
      </c>
    </row>
    <row r="18" spans="2:19" s="13" customFormat="1" ht="21.75" customHeight="1" x14ac:dyDescent="0.2">
      <c r="B18" s="42"/>
      <c r="C18" s="366" t="s">
        <v>44</v>
      </c>
      <c r="D18" s="556" t="s">
        <v>211</v>
      </c>
      <c r="E18" s="557"/>
      <c r="F18" s="321">
        <v>19069</v>
      </c>
      <c r="G18" s="322">
        <v>20451</v>
      </c>
      <c r="H18" s="323">
        <v>20124</v>
      </c>
      <c r="I18" s="323">
        <v>16881</v>
      </c>
      <c r="J18" s="323">
        <v>29978</v>
      </c>
      <c r="K18" s="323">
        <v>17924</v>
      </c>
      <c r="L18" s="324">
        <v>24464</v>
      </c>
      <c r="M18" s="325">
        <v>14922</v>
      </c>
      <c r="N18" s="322">
        <v>16650</v>
      </c>
      <c r="O18" s="323">
        <v>16232</v>
      </c>
      <c r="P18" s="323">
        <v>17329</v>
      </c>
      <c r="Q18" s="323">
        <v>26507</v>
      </c>
      <c r="R18" s="323">
        <v>15024</v>
      </c>
      <c r="S18" s="324">
        <v>17645</v>
      </c>
    </row>
    <row r="19" spans="2:19" s="13" customFormat="1" ht="21" customHeight="1" x14ac:dyDescent="0.2">
      <c r="B19" s="42"/>
      <c r="C19" s="366" t="s">
        <v>45</v>
      </c>
      <c r="D19" s="556" t="s">
        <v>212</v>
      </c>
      <c r="E19" s="557"/>
      <c r="F19" s="321">
        <v>15308</v>
      </c>
      <c r="G19" s="322">
        <v>18474</v>
      </c>
      <c r="H19" s="323">
        <v>15372</v>
      </c>
      <c r="I19" s="323">
        <v>19796</v>
      </c>
      <c r="J19" s="323">
        <v>18608</v>
      </c>
      <c r="K19" s="323">
        <v>12043</v>
      </c>
      <c r="L19" s="324">
        <v>15462</v>
      </c>
      <c r="M19" s="325">
        <v>13290</v>
      </c>
      <c r="N19" s="322">
        <v>18595</v>
      </c>
      <c r="O19" s="323">
        <v>13121</v>
      </c>
      <c r="P19" s="323">
        <v>15659</v>
      </c>
      <c r="Q19" s="323">
        <v>17050</v>
      </c>
      <c r="R19" s="323">
        <v>12482</v>
      </c>
      <c r="S19" s="324">
        <v>14575</v>
      </c>
    </row>
    <row r="20" spans="2:19" s="13" customFormat="1" ht="21.75" customHeight="1" x14ac:dyDescent="0.2">
      <c r="B20" s="42"/>
      <c r="C20" s="366">
        <v>33</v>
      </c>
      <c r="D20" s="556" t="s">
        <v>213</v>
      </c>
      <c r="E20" s="557"/>
      <c r="F20" s="321">
        <v>22014</v>
      </c>
      <c r="G20" s="322">
        <v>15234</v>
      </c>
      <c r="H20" s="323">
        <v>20812</v>
      </c>
      <c r="I20" s="323">
        <v>26345</v>
      </c>
      <c r="J20" s="323">
        <v>22869</v>
      </c>
      <c r="K20" s="323">
        <v>19798</v>
      </c>
      <c r="L20" s="324">
        <v>20041</v>
      </c>
      <c r="M20" s="325">
        <v>17610</v>
      </c>
      <c r="N20" s="322">
        <v>11957</v>
      </c>
      <c r="O20" s="323">
        <v>15592</v>
      </c>
      <c r="P20" s="323">
        <v>21960</v>
      </c>
      <c r="Q20" s="323">
        <v>18899</v>
      </c>
      <c r="R20" s="323">
        <v>19189</v>
      </c>
      <c r="S20" s="324">
        <v>17508</v>
      </c>
    </row>
    <row r="21" spans="2:19" s="13" customFormat="1" ht="21.75" customHeight="1" x14ac:dyDescent="0.2">
      <c r="B21" s="30" t="s">
        <v>46</v>
      </c>
      <c r="C21" s="558" t="s">
        <v>206</v>
      </c>
      <c r="D21" s="558"/>
      <c r="E21" s="559"/>
      <c r="F21" s="321">
        <v>22164</v>
      </c>
      <c r="G21" s="36">
        <v>18360</v>
      </c>
      <c r="H21" s="326">
        <v>22276</v>
      </c>
      <c r="I21" s="326">
        <v>30467</v>
      </c>
      <c r="J21" s="326">
        <v>26943</v>
      </c>
      <c r="K21" s="326">
        <v>21702</v>
      </c>
      <c r="L21" s="37">
        <v>21824</v>
      </c>
      <c r="M21" s="35">
        <v>14669</v>
      </c>
      <c r="N21" s="36">
        <v>15510</v>
      </c>
      <c r="O21" s="326">
        <v>16121</v>
      </c>
      <c r="P21" s="326">
        <v>23101</v>
      </c>
      <c r="Q21" s="326">
        <v>19704</v>
      </c>
      <c r="R21" s="326">
        <v>17049</v>
      </c>
      <c r="S21" s="37">
        <v>17093</v>
      </c>
    </row>
    <row r="22" spans="2:19" s="13" customFormat="1" ht="24.75" customHeight="1" x14ac:dyDescent="0.2">
      <c r="B22" s="42"/>
      <c r="C22" s="364" t="s">
        <v>102</v>
      </c>
      <c r="D22" s="558" t="s">
        <v>103</v>
      </c>
      <c r="E22" s="559"/>
      <c r="F22" s="321">
        <v>44417</v>
      </c>
      <c r="G22" s="36">
        <v>37272</v>
      </c>
      <c r="H22" s="326">
        <v>44499</v>
      </c>
      <c r="I22" s="326">
        <v>50421</v>
      </c>
      <c r="J22" s="326">
        <v>39717</v>
      </c>
      <c r="K22" s="326">
        <v>35648</v>
      </c>
      <c r="L22" s="37">
        <v>42056</v>
      </c>
      <c r="M22" s="35">
        <v>44276</v>
      </c>
      <c r="N22" s="36">
        <v>28919</v>
      </c>
      <c r="O22" s="326">
        <v>42461</v>
      </c>
      <c r="P22" s="326">
        <v>43863</v>
      </c>
      <c r="Q22" s="326">
        <v>37852</v>
      </c>
      <c r="R22" s="326">
        <v>29503</v>
      </c>
      <c r="S22" s="37">
        <v>39425</v>
      </c>
    </row>
    <row r="23" spans="2:19" s="13" customFormat="1" ht="24.75" customHeight="1" x14ac:dyDescent="0.2">
      <c r="B23" s="42"/>
      <c r="C23" s="364" t="s">
        <v>7</v>
      </c>
      <c r="D23" s="558" t="s">
        <v>208</v>
      </c>
      <c r="E23" s="559"/>
      <c r="F23" s="321">
        <v>17121</v>
      </c>
      <c r="G23" s="36">
        <v>17432</v>
      </c>
      <c r="H23" s="326">
        <v>17849</v>
      </c>
      <c r="I23" s="326">
        <v>22013</v>
      </c>
      <c r="J23" s="326">
        <v>24810</v>
      </c>
      <c r="K23" s="326">
        <v>19087</v>
      </c>
      <c r="L23" s="37">
        <v>18376</v>
      </c>
      <c r="M23" s="35">
        <v>13879</v>
      </c>
      <c r="N23" s="36">
        <v>15215</v>
      </c>
      <c r="O23" s="326">
        <v>15157</v>
      </c>
      <c r="P23" s="326">
        <v>18286</v>
      </c>
      <c r="Q23" s="326">
        <v>18990</v>
      </c>
      <c r="R23" s="326">
        <v>16050</v>
      </c>
      <c r="S23" s="37">
        <v>15726</v>
      </c>
    </row>
    <row r="24" spans="2:19" s="14" customFormat="1" ht="16.5" customHeight="1" x14ac:dyDescent="0.2">
      <c r="B24" s="30"/>
      <c r="C24" s="39" t="s">
        <v>105</v>
      </c>
      <c r="D24" s="558" t="s">
        <v>16</v>
      </c>
      <c r="E24" s="559"/>
      <c r="F24" s="321">
        <v>18277</v>
      </c>
      <c r="G24" s="36">
        <v>16963</v>
      </c>
      <c r="H24" s="326">
        <v>18371</v>
      </c>
      <c r="I24" s="326">
        <v>21213</v>
      </c>
      <c r="J24" s="326">
        <v>17407</v>
      </c>
      <c r="K24" s="326">
        <v>18115</v>
      </c>
      <c r="L24" s="37">
        <v>18072</v>
      </c>
      <c r="M24" s="35">
        <v>14535</v>
      </c>
      <c r="N24" s="36">
        <v>14872</v>
      </c>
      <c r="O24" s="326">
        <v>15683</v>
      </c>
      <c r="P24" s="326">
        <v>15891</v>
      </c>
      <c r="Q24" s="326">
        <v>14611</v>
      </c>
      <c r="R24" s="326">
        <v>14310</v>
      </c>
      <c r="S24" s="37">
        <v>14944</v>
      </c>
    </row>
    <row r="25" spans="2:19" s="14" customFormat="1" ht="16.5" customHeight="1" x14ac:dyDescent="0.2">
      <c r="B25" s="107" t="s">
        <v>47</v>
      </c>
      <c r="C25" s="39" t="s">
        <v>17</v>
      </c>
      <c r="D25" s="39"/>
      <c r="E25" s="337"/>
      <c r="F25" s="325">
        <v>22086</v>
      </c>
      <c r="G25" s="36">
        <v>18096</v>
      </c>
      <c r="H25" s="326">
        <v>20678</v>
      </c>
      <c r="I25" s="326">
        <v>29145</v>
      </c>
      <c r="J25" s="326">
        <v>18691</v>
      </c>
      <c r="K25" s="326">
        <v>18527</v>
      </c>
      <c r="L25" s="37">
        <v>19214</v>
      </c>
      <c r="M25" s="35">
        <v>16555</v>
      </c>
      <c r="N25" s="36">
        <v>15602</v>
      </c>
      <c r="O25" s="326">
        <v>16302</v>
      </c>
      <c r="P25" s="326">
        <v>19985</v>
      </c>
      <c r="Q25" s="326">
        <v>15450</v>
      </c>
      <c r="R25" s="326">
        <v>15744</v>
      </c>
      <c r="S25" s="37">
        <v>15832</v>
      </c>
    </row>
    <row r="26" spans="2:19" s="14" customFormat="1" ht="16.5" customHeight="1" x14ac:dyDescent="0.2">
      <c r="B26" s="30"/>
      <c r="C26" s="364" t="s">
        <v>18</v>
      </c>
      <c r="D26" s="558" t="s">
        <v>203</v>
      </c>
      <c r="E26" s="559"/>
      <c r="F26" s="321">
        <v>19862</v>
      </c>
      <c r="G26" s="322">
        <v>17552</v>
      </c>
      <c r="H26" s="323">
        <v>19504</v>
      </c>
      <c r="I26" s="323">
        <v>32301</v>
      </c>
      <c r="J26" s="323">
        <v>18857</v>
      </c>
      <c r="K26" s="323">
        <v>16887</v>
      </c>
      <c r="L26" s="324">
        <v>17866</v>
      </c>
      <c r="M26" s="35">
        <v>16012</v>
      </c>
      <c r="N26" s="36">
        <v>15902</v>
      </c>
      <c r="O26" s="326">
        <v>15427</v>
      </c>
      <c r="P26" s="326">
        <v>20799</v>
      </c>
      <c r="Q26" s="326">
        <v>15477</v>
      </c>
      <c r="R26" s="326">
        <v>15498</v>
      </c>
      <c r="S26" s="37">
        <v>15202</v>
      </c>
    </row>
    <row r="27" spans="2:19" s="14" customFormat="1" ht="16.5" customHeight="1" x14ac:dyDescent="0.2">
      <c r="B27" s="30"/>
      <c r="C27" s="367">
        <v>45</v>
      </c>
      <c r="D27" s="556" t="s">
        <v>187</v>
      </c>
      <c r="E27" s="557"/>
      <c r="F27" s="321">
        <v>23165</v>
      </c>
      <c r="G27" s="322">
        <v>21311</v>
      </c>
      <c r="H27" s="323">
        <v>22807</v>
      </c>
      <c r="I27" s="323">
        <v>30674</v>
      </c>
      <c r="J27" s="323">
        <v>24159</v>
      </c>
      <c r="K27" s="323">
        <v>22106</v>
      </c>
      <c r="L27" s="324">
        <v>22808</v>
      </c>
      <c r="M27" s="35">
        <v>19824</v>
      </c>
      <c r="N27" s="36">
        <v>18297</v>
      </c>
      <c r="O27" s="326">
        <v>21972</v>
      </c>
      <c r="P27" s="326">
        <v>22163</v>
      </c>
      <c r="Q27" s="326">
        <v>19965</v>
      </c>
      <c r="R27" s="326">
        <v>20175</v>
      </c>
      <c r="S27" s="37">
        <v>20470</v>
      </c>
    </row>
    <row r="28" spans="2:19" s="14" customFormat="1" ht="21.75" customHeight="1" x14ac:dyDescent="0.2">
      <c r="B28" s="30"/>
      <c r="C28" s="367">
        <v>46</v>
      </c>
      <c r="D28" s="556" t="s">
        <v>189</v>
      </c>
      <c r="E28" s="557"/>
      <c r="F28" s="321">
        <v>17332</v>
      </c>
      <c r="G28" s="322">
        <v>17663</v>
      </c>
      <c r="H28" s="323">
        <v>14370</v>
      </c>
      <c r="I28" s="323">
        <v>16454</v>
      </c>
      <c r="J28" s="323">
        <v>13747</v>
      </c>
      <c r="K28" s="323">
        <v>16352</v>
      </c>
      <c r="L28" s="324">
        <v>15229</v>
      </c>
      <c r="M28" s="35">
        <v>13977</v>
      </c>
      <c r="N28" s="36">
        <v>15133</v>
      </c>
      <c r="O28" s="326">
        <v>13177</v>
      </c>
      <c r="P28" s="326">
        <v>13841</v>
      </c>
      <c r="Q28" s="326">
        <v>13028</v>
      </c>
      <c r="R28" s="326">
        <v>14218</v>
      </c>
      <c r="S28" s="37">
        <v>13241</v>
      </c>
    </row>
    <row r="29" spans="2:19" s="14" customFormat="1" ht="16.5" customHeight="1" x14ac:dyDescent="0.2">
      <c r="B29" s="30"/>
      <c r="C29" s="367">
        <v>47</v>
      </c>
      <c r="D29" s="556" t="s">
        <v>188</v>
      </c>
      <c r="E29" s="557"/>
      <c r="F29" s="321">
        <v>32871</v>
      </c>
      <c r="G29" s="322">
        <v>32613</v>
      </c>
      <c r="H29" s="323">
        <v>33930</v>
      </c>
      <c r="I29" s="323">
        <v>37505</v>
      </c>
      <c r="J29" s="323">
        <v>23638</v>
      </c>
      <c r="K29" s="323">
        <v>29171</v>
      </c>
      <c r="L29" s="324">
        <v>21296</v>
      </c>
      <c r="M29" s="35">
        <v>28658</v>
      </c>
      <c r="N29" s="36">
        <v>28072</v>
      </c>
      <c r="O29" s="326">
        <v>27139</v>
      </c>
      <c r="P29" s="326">
        <v>29783</v>
      </c>
      <c r="Q29" s="326">
        <v>19601</v>
      </c>
      <c r="R29" s="326">
        <v>26788</v>
      </c>
      <c r="S29" s="37">
        <v>19618</v>
      </c>
    </row>
    <row r="30" spans="2:19" s="14" customFormat="1" ht="16.5" customHeight="1" x14ac:dyDescent="0.2">
      <c r="B30" s="30"/>
      <c r="C30" s="364" t="s">
        <v>1</v>
      </c>
      <c r="D30" s="558" t="str">
        <f>"Transportes e armazenagem"</f>
        <v>Transportes e armazenagem</v>
      </c>
      <c r="E30" s="559"/>
      <c r="F30" s="321">
        <v>23165</v>
      </c>
      <c r="G30" s="322">
        <v>21311</v>
      </c>
      <c r="H30" s="323">
        <v>22807</v>
      </c>
      <c r="I30" s="323">
        <v>30674</v>
      </c>
      <c r="J30" s="323">
        <v>24159</v>
      </c>
      <c r="K30" s="323">
        <v>22106</v>
      </c>
      <c r="L30" s="324">
        <v>22808</v>
      </c>
      <c r="M30" s="35">
        <v>19824</v>
      </c>
      <c r="N30" s="36">
        <v>18297</v>
      </c>
      <c r="O30" s="326">
        <v>21972</v>
      </c>
      <c r="P30" s="326">
        <v>22163</v>
      </c>
      <c r="Q30" s="326">
        <v>19965</v>
      </c>
      <c r="R30" s="326">
        <v>20175</v>
      </c>
      <c r="S30" s="37">
        <v>20470</v>
      </c>
    </row>
    <row r="31" spans="2:19" s="14" customFormat="1" ht="16.5" customHeight="1" x14ac:dyDescent="0.2">
      <c r="B31" s="30"/>
      <c r="C31" s="364" t="s">
        <v>19</v>
      </c>
      <c r="D31" s="558" t="s">
        <v>201</v>
      </c>
      <c r="E31" s="559"/>
      <c r="F31" s="321">
        <v>17332</v>
      </c>
      <c r="G31" s="322">
        <v>17663</v>
      </c>
      <c r="H31" s="323">
        <v>14370</v>
      </c>
      <c r="I31" s="323">
        <v>16454</v>
      </c>
      <c r="J31" s="323">
        <v>13747</v>
      </c>
      <c r="K31" s="323">
        <v>16352</v>
      </c>
      <c r="L31" s="324">
        <v>15229</v>
      </c>
      <c r="M31" s="35">
        <v>13977</v>
      </c>
      <c r="N31" s="36">
        <v>15133</v>
      </c>
      <c r="O31" s="326">
        <v>13177</v>
      </c>
      <c r="P31" s="326">
        <v>13841</v>
      </c>
      <c r="Q31" s="326">
        <v>13028</v>
      </c>
      <c r="R31" s="326">
        <v>14218</v>
      </c>
      <c r="S31" s="37">
        <v>13241</v>
      </c>
    </row>
    <row r="32" spans="2:19" s="14" customFormat="1" ht="16.5" customHeight="1" x14ac:dyDescent="0.2">
      <c r="B32" s="30"/>
      <c r="C32" s="364" t="s">
        <v>20</v>
      </c>
      <c r="D32" s="558" t="str">
        <f>"Actividades de informação e de comunicação "</f>
        <v xml:space="preserve">Actividades de informação e de comunicação </v>
      </c>
      <c r="E32" s="559"/>
      <c r="F32" s="321">
        <v>32871</v>
      </c>
      <c r="G32" s="322">
        <v>32613</v>
      </c>
      <c r="H32" s="323">
        <v>33930</v>
      </c>
      <c r="I32" s="323">
        <v>37505</v>
      </c>
      <c r="J32" s="323">
        <v>23638</v>
      </c>
      <c r="K32" s="323">
        <v>29171</v>
      </c>
      <c r="L32" s="324">
        <v>21296</v>
      </c>
      <c r="M32" s="35">
        <v>28658</v>
      </c>
      <c r="N32" s="36">
        <v>28072</v>
      </c>
      <c r="O32" s="326">
        <v>27139</v>
      </c>
      <c r="P32" s="326">
        <v>29783</v>
      </c>
      <c r="Q32" s="326">
        <v>19601</v>
      </c>
      <c r="R32" s="326">
        <v>26788</v>
      </c>
      <c r="S32" s="37">
        <v>19618</v>
      </c>
    </row>
    <row r="33" spans="2:19" s="40" customFormat="1" ht="21.95" customHeight="1" x14ac:dyDescent="0.2">
      <c r="B33" s="30"/>
      <c r="C33" s="367" t="s">
        <v>50</v>
      </c>
      <c r="D33" s="556" t="s">
        <v>196</v>
      </c>
      <c r="E33" s="557"/>
      <c r="F33" s="321">
        <v>28572</v>
      </c>
      <c r="G33" s="322">
        <v>20953</v>
      </c>
      <c r="H33" s="323">
        <v>22683</v>
      </c>
      <c r="I33" s="323">
        <v>32173</v>
      </c>
      <c r="J33" s="323">
        <v>16126</v>
      </c>
      <c r="K33" s="323">
        <v>31335</v>
      </c>
      <c r="L33" s="324">
        <v>19109</v>
      </c>
      <c r="M33" s="35">
        <v>24316</v>
      </c>
      <c r="N33" s="36">
        <v>18666</v>
      </c>
      <c r="O33" s="326">
        <v>19060</v>
      </c>
      <c r="P33" s="326">
        <v>24613</v>
      </c>
      <c r="Q33" s="326">
        <v>13505</v>
      </c>
      <c r="R33" s="326">
        <v>24483</v>
      </c>
      <c r="S33" s="37">
        <v>17411</v>
      </c>
    </row>
    <row r="34" spans="2:19" s="40" customFormat="1" ht="15" customHeight="1" x14ac:dyDescent="0.2">
      <c r="B34" s="30"/>
      <c r="C34" s="367" t="s">
        <v>51</v>
      </c>
      <c r="D34" s="556" t="s">
        <v>194</v>
      </c>
      <c r="E34" s="557"/>
      <c r="F34" s="321">
        <v>26985</v>
      </c>
      <c r="G34" s="322">
        <v>26077</v>
      </c>
      <c r="H34" s="323">
        <v>28159</v>
      </c>
      <c r="I34" s="323">
        <v>43285</v>
      </c>
      <c r="J34" s="323">
        <v>32419</v>
      </c>
      <c r="K34" s="323">
        <v>31031</v>
      </c>
      <c r="L34" s="324">
        <v>20996</v>
      </c>
      <c r="M34" s="35">
        <v>20584</v>
      </c>
      <c r="N34" s="36">
        <v>24492</v>
      </c>
      <c r="O34" s="326">
        <v>24302</v>
      </c>
      <c r="P34" s="326">
        <v>33508</v>
      </c>
      <c r="Q34" s="326">
        <v>31436</v>
      </c>
      <c r="R34" s="326">
        <v>29254</v>
      </c>
      <c r="S34" s="37">
        <v>17762</v>
      </c>
    </row>
    <row r="35" spans="2:19" s="40" customFormat="1" ht="15" customHeight="1" x14ac:dyDescent="0.2">
      <c r="B35" s="30"/>
      <c r="C35" s="367" t="s">
        <v>52</v>
      </c>
      <c r="D35" s="556" t="s">
        <v>197</v>
      </c>
      <c r="E35" s="557"/>
      <c r="F35" s="321">
        <v>33911</v>
      </c>
      <c r="G35" s="322">
        <v>37787</v>
      </c>
      <c r="H35" s="323">
        <v>35155</v>
      </c>
      <c r="I35" s="323">
        <v>36868</v>
      </c>
      <c r="J35" s="323">
        <v>21169</v>
      </c>
      <c r="K35" s="323">
        <v>28493</v>
      </c>
      <c r="L35" s="324">
        <v>21825</v>
      </c>
      <c r="M35" s="35">
        <v>29799</v>
      </c>
      <c r="N35" s="36">
        <v>32160</v>
      </c>
      <c r="O35" s="326">
        <v>28802</v>
      </c>
      <c r="P35" s="326">
        <v>29783</v>
      </c>
      <c r="Q35" s="326">
        <v>17548</v>
      </c>
      <c r="R35" s="326">
        <v>26788</v>
      </c>
      <c r="S35" s="37">
        <v>19901</v>
      </c>
    </row>
    <row r="36" spans="2:19" s="14" customFormat="1" ht="18" customHeight="1" x14ac:dyDescent="0.2">
      <c r="B36" s="30"/>
      <c r="C36" s="364" t="s">
        <v>21</v>
      </c>
      <c r="D36" s="558" t="s">
        <v>215</v>
      </c>
      <c r="E36" s="559"/>
      <c r="F36" s="321">
        <v>40277</v>
      </c>
      <c r="G36" s="322">
        <v>35123</v>
      </c>
      <c r="H36" s="323">
        <v>38165</v>
      </c>
      <c r="I36" s="323">
        <v>43425</v>
      </c>
      <c r="J36" s="323">
        <v>34719</v>
      </c>
      <c r="K36" s="323">
        <v>34385</v>
      </c>
      <c r="L36" s="324">
        <v>34616</v>
      </c>
      <c r="M36" s="35">
        <v>34490</v>
      </c>
      <c r="N36" s="36">
        <v>35239</v>
      </c>
      <c r="O36" s="326">
        <v>34452</v>
      </c>
      <c r="P36" s="326">
        <v>36022</v>
      </c>
      <c r="Q36" s="326">
        <v>33074</v>
      </c>
      <c r="R36" s="326">
        <v>30489</v>
      </c>
      <c r="S36" s="37">
        <v>32909</v>
      </c>
    </row>
    <row r="37" spans="2:19" s="14" customFormat="1" ht="16.5" customHeight="1" x14ac:dyDescent="0.2">
      <c r="B37" s="30"/>
      <c r="C37" s="367" t="s">
        <v>49</v>
      </c>
      <c r="D37" s="556" t="s">
        <v>193</v>
      </c>
      <c r="E37" s="557"/>
      <c r="F37" s="321">
        <v>43100</v>
      </c>
      <c r="G37" s="322">
        <v>35874</v>
      </c>
      <c r="H37" s="323">
        <v>39870</v>
      </c>
      <c r="I37" s="323">
        <v>45931</v>
      </c>
      <c r="J37" s="323">
        <v>35350</v>
      </c>
      <c r="K37" s="323">
        <v>36018</v>
      </c>
      <c r="L37" s="324">
        <v>36094</v>
      </c>
      <c r="M37" s="35">
        <v>35880</v>
      </c>
      <c r="N37" s="36">
        <v>36267</v>
      </c>
      <c r="O37" s="326">
        <v>35930</v>
      </c>
      <c r="P37" s="326">
        <v>38773</v>
      </c>
      <c r="Q37" s="326">
        <v>33074</v>
      </c>
      <c r="R37" s="326">
        <v>31844</v>
      </c>
      <c r="S37" s="37">
        <v>33124</v>
      </c>
    </row>
    <row r="38" spans="2:19" s="14" customFormat="1" ht="21.95" customHeight="1" x14ac:dyDescent="0.2">
      <c r="B38" s="30"/>
      <c r="C38" s="367" t="s">
        <v>53</v>
      </c>
      <c r="D38" s="556" t="s">
        <v>207</v>
      </c>
      <c r="E38" s="557"/>
      <c r="F38" s="321">
        <v>29367</v>
      </c>
      <c r="G38" s="322">
        <v>31093</v>
      </c>
      <c r="H38" s="323">
        <v>27489</v>
      </c>
      <c r="I38" s="323">
        <v>36874</v>
      </c>
      <c r="J38" s="323">
        <v>29517</v>
      </c>
      <c r="K38" s="323">
        <v>23530</v>
      </c>
      <c r="L38" s="324">
        <v>25681</v>
      </c>
      <c r="M38" s="325">
        <v>27936</v>
      </c>
      <c r="N38" s="322">
        <v>26346</v>
      </c>
      <c r="O38" s="323">
        <v>24954</v>
      </c>
      <c r="P38" s="323">
        <v>28918</v>
      </c>
      <c r="Q38" s="323">
        <v>26759</v>
      </c>
      <c r="R38" s="323">
        <v>22666</v>
      </c>
      <c r="S38" s="324">
        <v>21027</v>
      </c>
    </row>
    <row r="39" spans="2:19" s="14" customFormat="1" ht="20.100000000000001" customHeight="1" x14ac:dyDescent="0.2">
      <c r="B39" s="30" t="s">
        <v>54</v>
      </c>
      <c r="C39" s="560" t="s">
        <v>214</v>
      </c>
      <c r="D39" s="560"/>
      <c r="E39" s="561"/>
      <c r="F39" s="321">
        <v>27409</v>
      </c>
      <c r="G39" s="322">
        <v>19474</v>
      </c>
      <c r="H39" s="323">
        <v>21079</v>
      </c>
      <c r="I39" s="323">
        <v>38508</v>
      </c>
      <c r="J39" s="323">
        <v>20454</v>
      </c>
      <c r="K39" s="323">
        <v>20009</v>
      </c>
      <c r="L39" s="324">
        <v>22223</v>
      </c>
      <c r="M39" s="325">
        <v>23034</v>
      </c>
      <c r="N39" s="322">
        <v>17202</v>
      </c>
      <c r="O39" s="323">
        <v>16687</v>
      </c>
      <c r="P39" s="323">
        <v>28046</v>
      </c>
      <c r="Q39" s="323">
        <v>17321</v>
      </c>
      <c r="R39" s="323">
        <v>17446</v>
      </c>
      <c r="S39" s="324">
        <v>18252</v>
      </c>
    </row>
    <row r="40" spans="2:19" s="14" customFormat="1" ht="13.5" customHeight="1" x14ac:dyDescent="0.2">
      <c r="B40" s="30"/>
      <c r="C40" s="364" t="s">
        <v>23</v>
      </c>
      <c r="D40" s="564" t="s">
        <v>202</v>
      </c>
      <c r="E40" s="565"/>
      <c r="F40" s="321">
        <v>16512</v>
      </c>
      <c r="G40" s="322">
        <v>15566</v>
      </c>
      <c r="H40" s="323">
        <v>15282</v>
      </c>
      <c r="I40" s="323">
        <v>17557</v>
      </c>
      <c r="J40" s="323">
        <v>16299</v>
      </c>
      <c r="K40" s="323">
        <v>15288</v>
      </c>
      <c r="L40" s="324">
        <v>15137</v>
      </c>
      <c r="M40" s="325">
        <v>13951</v>
      </c>
      <c r="N40" s="322">
        <v>13509</v>
      </c>
      <c r="O40" s="323">
        <v>13251</v>
      </c>
      <c r="P40" s="323">
        <v>14380</v>
      </c>
      <c r="Q40" s="323">
        <v>14231</v>
      </c>
      <c r="R40" s="323">
        <v>13493</v>
      </c>
      <c r="S40" s="324">
        <v>13101</v>
      </c>
    </row>
    <row r="41" spans="2:19" s="13" customFormat="1" ht="27.75" customHeight="1" x14ac:dyDescent="0.2">
      <c r="B41" s="30" t="s">
        <v>48</v>
      </c>
      <c r="C41" s="558" t="s">
        <v>175</v>
      </c>
      <c r="D41" s="558"/>
      <c r="E41" s="559"/>
      <c r="F41" s="321">
        <v>27055</v>
      </c>
      <c r="G41" s="322">
        <v>24240</v>
      </c>
      <c r="H41" s="323">
        <v>26017</v>
      </c>
      <c r="I41" s="323">
        <v>26193</v>
      </c>
      <c r="J41" s="323">
        <v>25279</v>
      </c>
      <c r="K41" s="323">
        <v>23518</v>
      </c>
      <c r="L41" s="324">
        <v>23634</v>
      </c>
      <c r="M41" s="325">
        <v>23123</v>
      </c>
      <c r="N41" s="322">
        <v>21202</v>
      </c>
      <c r="O41" s="323">
        <v>20468</v>
      </c>
      <c r="P41" s="323">
        <v>22147</v>
      </c>
      <c r="Q41" s="323">
        <v>23256</v>
      </c>
      <c r="R41" s="323">
        <v>17980</v>
      </c>
      <c r="S41" s="324">
        <v>19208</v>
      </c>
    </row>
    <row r="42" spans="2:19" s="13" customFormat="1" ht="15.95" customHeight="1" x14ac:dyDescent="0.2">
      <c r="B42" s="42"/>
      <c r="C42" s="368" t="s">
        <v>55</v>
      </c>
      <c r="D42" s="560" t="s">
        <v>22</v>
      </c>
      <c r="E42" s="561"/>
      <c r="F42" s="321">
        <v>34775</v>
      </c>
      <c r="G42" s="322">
        <v>31707</v>
      </c>
      <c r="H42" s="323">
        <v>36426</v>
      </c>
      <c r="I42" s="323">
        <v>32111</v>
      </c>
      <c r="J42" s="323">
        <v>31313</v>
      </c>
      <c r="K42" s="323">
        <v>33296</v>
      </c>
      <c r="L42" s="324">
        <v>32336</v>
      </c>
      <c r="M42" s="327">
        <v>33303</v>
      </c>
      <c r="N42" s="328">
        <v>31389</v>
      </c>
      <c r="O42" s="329">
        <v>35806</v>
      </c>
      <c r="P42" s="329">
        <v>30157</v>
      </c>
      <c r="Q42" s="329">
        <v>31389</v>
      </c>
      <c r="R42" s="329">
        <v>31568</v>
      </c>
      <c r="S42" s="330">
        <v>32643</v>
      </c>
    </row>
    <row r="43" spans="2:19" s="13" customFormat="1" ht="15.95" customHeight="1" x14ac:dyDescent="0.2">
      <c r="B43" s="42"/>
      <c r="C43" s="368" t="s">
        <v>56</v>
      </c>
      <c r="D43" s="560" t="s">
        <v>200</v>
      </c>
      <c r="E43" s="561"/>
      <c r="F43" s="321">
        <v>21623</v>
      </c>
      <c r="G43" s="322">
        <v>19364</v>
      </c>
      <c r="H43" s="323">
        <v>20132</v>
      </c>
      <c r="I43" s="323">
        <v>22251</v>
      </c>
      <c r="J43" s="323">
        <v>19976</v>
      </c>
      <c r="K43" s="323">
        <v>18397</v>
      </c>
      <c r="L43" s="324">
        <v>17835</v>
      </c>
      <c r="M43" s="35">
        <v>15251</v>
      </c>
      <c r="N43" s="36">
        <v>14691</v>
      </c>
      <c r="O43" s="326">
        <v>14118</v>
      </c>
      <c r="P43" s="326">
        <v>16720</v>
      </c>
      <c r="Q43" s="326">
        <v>15101</v>
      </c>
      <c r="R43" s="326">
        <v>14010</v>
      </c>
      <c r="S43" s="37">
        <v>13864</v>
      </c>
    </row>
    <row r="44" spans="2:19" s="13" customFormat="1" ht="15.95" customHeight="1" x14ac:dyDescent="0.2">
      <c r="B44" s="42"/>
      <c r="C44" s="368" t="s">
        <v>57</v>
      </c>
      <c r="D44" s="560" t="s">
        <v>199</v>
      </c>
      <c r="E44" s="561"/>
      <c r="F44" s="321">
        <v>27546</v>
      </c>
      <c r="G44" s="322">
        <v>22213</v>
      </c>
      <c r="H44" s="323">
        <v>17666</v>
      </c>
      <c r="I44" s="323">
        <v>30425</v>
      </c>
      <c r="J44" s="323">
        <v>32277</v>
      </c>
      <c r="K44" s="323">
        <v>15636</v>
      </c>
      <c r="L44" s="324">
        <v>17815</v>
      </c>
      <c r="M44" s="327">
        <v>15464</v>
      </c>
      <c r="N44" s="328">
        <v>15584</v>
      </c>
      <c r="O44" s="329">
        <v>15280</v>
      </c>
      <c r="P44" s="329">
        <v>22362</v>
      </c>
      <c r="Q44" s="329">
        <v>18060</v>
      </c>
      <c r="R44" s="329">
        <v>14474</v>
      </c>
      <c r="S44" s="330">
        <v>14131</v>
      </c>
    </row>
    <row r="45" spans="2:19" s="13" customFormat="1" ht="15.95" customHeight="1" thickBot="1" x14ac:dyDescent="0.25">
      <c r="B45" s="65"/>
      <c r="C45" s="369" t="s">
        <v>58</v>
      </c>
      <c r="D45" s="562" t="s">
        <v>198</v>
      </c>
      <c r="E45" s="563"/>
      <c r="F45" s="71">
        <v>18524</v>
      </c>
      <c r="G45" s="72">
        <v>18044</v>
      </c>
      <c r="H45" s="331">
        <v>16468</v>
      </c>
      <c r="I45" s="331">
        <v>22776</v>
      </c>
      <c r="J45" s="331">
        <v>14610</v>
      </c>
      <c r="K45" s="331">
        <v>16537</v>
      </c>
      <c r="L45" s="73">
        <v>16719</v>
      </c>
      <c r="M45" s="71">
        <v>14349</v>
      </c>
      <c r="N45" s="72">
        <v>15851</v>
      </c>
      <c r="O45" s="331">
        <v>13892</v>
      </c>
      <c r="P45" s="331">
        <v>18663</v>
      </c>
      <c r="Q45" s="331">
        <v>12580</v>
      </c>
      <c r="R45" s="331">
        <v>13463</v>
      </c>
      <c r="S45" s="73">
        <v>14581</v>
      </c>
    </row>
    <row r="46" spans="2:19" s="320" customFormat="1" ht="10.5" customHeight="1" x14ac:dyDescent="0.2">
      <c r="B46" s="10" t="s">
        <v>96</v>
      </c>
      <c r="C46" s="55"/>
      <c r="D46" s="55"/>
      <c r="E46" s="55"/>
      <c r="F46" s="319"/>
      <c r="G46" s="319"/>
      <c r="H46" s="319"/>
      <c r="I46" s="319"/>
      <c r="J46" s="319"/>
      <c r="K46" s="319"/>
      <c r="L46" s="319"/>
      <c r="M46" s="319"/>
      <c r="N46" s="319"/>
      <c r="O46" s="319"/>
      <c r="P46" s="319"/>
      <c r="Q46" s="319"/>
      <c r="R46" s="319"/>
      <c r="S46" s="319"/>
    </row>
    <row r="47" spans="2:19" s="13" customFormat="1" ht="10.5" customHeight="1" x14ac:dyDescent="0.2">
      <c r="B47" s="10" t="s">
        <v>95</v>
      </c>
      <c r="C47" s="57"/>
      <c r="D47" s="55"/>
      <c r="E47" s="55"/>
      <c r="F47" s="211"/>
      <c r="G47" s="211"/>
      <c r="H47" s="211"/>
      <c r="I47" s="211"/>
      <c r="J47" s="211"/>
      <c r="K47" s="211"/>
      <c r="L47" s="211"/>
      <c r="M47" s="211"/>
      <c r="N47" s="211"/>
      <c r="O47" s="211"/>
      <c r="P47" s="211"/>
      <c r="Q47" s="211"/>
      <c r="R47" s="211"/>
      <c r="S47" s="211"/>
    </row>
    <row r="48" spans="2:19" s="13" customFormat="1" ht="10.5" customHeight="1" x14ac:dyDescent="0.2">
      <c r="B48" s="10" t="s">
        <v>78</v>
      </c>
      <c r="C48" s="57"/>
      <c r="D48" s="55"/>
      <c r="E48" s="55"/>
      <c r="F48" s="211"/>
      <c r="G48" s="211"/>
      <c r="H48" s="211"/>
      <c r="I48" s="211"/>
      <c r="J48" s="211"/>
      <c r="K48" s="211"/>
      <c r="L48" s="211"/>
      <c r="M48" s="211"/>
      <c r="N48" s="211"/>
      <c r="O48" s="211"/>
      <c r="P48" s="211"/>
      <c r="Q48" s="211"/>
      <c r="R48" s="211"/>
      <c r="S48" s="211"/>
    </row>
  </sheetData>
  <mergeCells count="40">
    <mergeCell ref="D16:E16"/>
    <mergeCell ref="B2:S2"/>
    <mergeCell ref="B4:E6"/>
    <mergeCell ref="F4:S4"/>
    <mergeCell ref="F5:L5"/>
    <mergeCell ref="B7:E7"/>
    <mergeCell ref="C8:E8"/>
    <mergeCell ref="D12:E12"/>
    <mergeCell ref="D13:E13"/>
    <mergeCell ref="D14:E14"/>
    <mergeCell ref="D15:E15"/>
    <mergeCell ref="M5:S5"/>
    <mergeCell ref="D28:E28"/>
    <mergeCell ref="D17:E17"/>
    <mergeCell ref="D18:E18"/>
    <mergeCell ref="D19:E19"/>
    <mergeCell ref="D20:E20"/>
    <mergeCell ref="C21:E21"/>
    <mergeCell ref="D22:E22"/>
    <mergeCell ref="D23:E23"/>
    <mergeCell ref="D24:E24"/>
    <mergeCell ref="D26:E26"/>
    <mergeCell ref="D27:E27"/>
    <mergeCell ref="D40:E40"/>
    <mergeCell ref="D29:E29"/>
    <mergeCell ref="D30:E30"/>
    <mergeCell ref="D31:E31"/>
    <mergeCell ref="D32:E32"/>
    <mergeCell ref="D33:E33"/>
    <mergeCell ref="D34:E34"/>
    <mergeCell ref="D35:E35"/>
    <mergeCell ref="D36:E36"/>
    <mergeCell ref="D37:E37"/>
    <mergeCell ref="D38:E38"/>
    <mergeCell ref="C39:E39"/>
    <mergeCell ref="C41:E41"/>
    <mergeCell ref="D42:E42"/>
    <mergeCell ref="D43:E43"/>
    <mergeCell ref="D44:E44"/>
    <mergeCell ref="D45:E45"/>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3A6B-49A3-40C6-960B-2FFBF0089DE7}">
  <dimension ref="B1:W49"/>
  <sheetViews>
    <sheetView showGridLines="0" zoomScaleNormal="100" workbookViewId="0"/>
  </sheetViews>
  <sheetFormatPr defaultColWidth="9.140625" defaultRowHeight="12" x14ac:dyDescent="0.2"/>
  <cols>
    <col min="1" max="1" width="1.140625" style="2" customWidth="1"/>
    <col min="2" max="2" width="6.42578125" style="2" customWidth="1"/>
    <col min="3" max="3" width="6.85546875" style="13" customWidth="1"/>
    <col min="4" max="4" width="1.42578125" style="10" customWidth="1"/>
    <col min="5" max="5" width="46.140625" style="310" customWidth="1"/>
    <col min="6" max="6" width="8.85546875" style="2" customWidth="1"/>
    <col min="7" max="7" width="6.42578125" style="2" customWidth="1"/>
    <col min="8" max="8" width="6.5703125" style="2" customWidth="1"/>
    <col min="9" max="9" width="8.85546875" style="2" customWidth="1"/>
    <col min="10" max="10" width="6" style="2" customWidth="1"/>
    <col min="11" max="11" width="6.42578125" style="2" customWidth="1"/>
    <col min="12" max="12" width="8.85546875" style="2" customWidth="1"/>
    <col min="13" max="13" width="7" style="2" customWidth="1"/>
    <col min="14" max="14" width="6.5703125" style="2" customWidth="1"/>
    <col min="15" max="15" width="8.85546875" style="2" customWidth="1"/>
    <col min="16" max="16" width="6.85546875" style="2" customWidth="1"/>
    <col min="17" max="17" width="7.5703125" style="2" customWidth="1"/>
    <col min="18" max="18" width="9.140625" style="2" bestFit="1" customWidth="1"/>
    <col min="19" max="20" width="7.85546875" style="2" customWidth="1"/>
    <col min="21" max="21" width="9.140625" style="2" bestFit="1" customWidth="1"/>
    <col min="22" max="22" width="7.85546875" style="2" customWidth="1"/>
    <col min="23" max="23" width="8" style="2" customWidth="1"/>
    <col min="24" max="16384" width="9.140625" style="2"/>
  </cols>
  <sheetData>
    <row r="1" spans="2:23" ht="6" customHeight="1" x14ac:dyDescent="0.2"/>
    <row r="2" spans="2:23" s="12" customFormat="1" ht="24.95" customHeight="1" x14ac:dyDescent="0.2">
      <c r="B2" s="553" t="s">
        <v>141</v>
      </c>
      <c r="C2" s="553"/>
      <c r="D2" s="553"/>
      <c r="E2" s="553"/>
      <c r="F2" s="553"/>
      <c r="G2" s="553"/>
      <c r="H2" s="553"/>
      <c r="I2" s="553"/>
      <c r="J2" s="553"/>
      <c r="K2" s="553"/>
      <c r="L2" s="553"/>
      <c r="M2" s="553"/>
      <c r="N2" s="553"/>
      <c r="O2" s="553"/>
      <c r="P2" s="553"/>
      <c r="Q2" s="553"/>
      <c r="R2" s="553"/>
      <c r="S2" s="553"/>
      <c r="T2" s="553"/>
      <c r="U2" s="553"/>
      <c r="V2" s="553"/>
      <c r="W2" s="553"/>
    </row>
    <row r="3" spans="2:23" s="13" customFormat="1" ht="6.75" customHeight="1" thickBot="1" x14ac:dyDescent="0.25">
      <c r="D3" s="10"/>
      <c r="E3" s="311"/>
    </row>
    <row r="4" spans="2:23" s="19" customFormat="1" ht="24.75" customHeight="1" thickBot="1" x14ac:dyDescent="0.25">
      <c r="B4" s="567" t="s">
        <v>34</v>
      </c>
      <c r="C4" s="568"/>
      <c r="D4" s="568"/>
      <c r="E4" s="569"/>
      <c r="F4" s="573" t="s">
        <v>83</v>
      </c>
      <c r="G4" s="574"/>
      <c r="H4" s="574"/>
      <c r="I4" s="574"/>
      <c r="J4" s="574"/>
      <c r="K4" s="575"/>
      <c r="L4" s="573" t="s">
        <v>81</v>
      </c>
      <c r="M4" s="574"/>
      <c r="N4" s="574"/>
      <c r="O4" s="574"/>
      <c r="P4" s="574"/>
      <c r="Q4" s="575"/>
      <c r="R4" s="573" t="s">
        <v>171</v>
      </c>
      <c r="S4" s="574"/>
      <c r="T4" s="574"/>
      <c r="U4" s="574"/>
      <c r="V4" s="574"/>
      <c r="W4" s="575"/>
    </row>
    <row r="5" spans="2:23" s="19" customFormat="1" ht="15" customHeight="1" thickBot="1" x14ac:dyDescent="0.25">
      <c r="B5" s="576"/>
      <c r="C5" s="577"/>
      <c r="D5" s="577"/>
      <c r="E5" s="578"/>
      <c r="F5" s="573" t="s">
        <v>82</v>
      </c>
      <c r="G5" s="574"/>
      <c r="H5" s="575"/>
      <c r="I5" s="573" t="s">
        <v>74</v>
      </c>
      <c r="J5" s="574"/>
      <c r="K5" s="575"/>
      <c r="L5" s="573" t="s">
        <v>82</v>
      </c>
      <c r="M5" s="574"/>
      <c r="N5" s="575"/>
      <c r="O5" s="573" t="s">
        <v>74</v>
      </c>
      <c r="P5" s="574" t="s">
        <v>74</v>
      </c>
      <c r="Q5" s="575"/>
      <c r="R5" s="573" t="s">
        <v>82</v>
      </c>
      <c r="S5" s="574"/>
      <c r="T5" s="575"/>
      <c r="U5" s="573" t="s">
        <v>74</v>
      </c>
      <c r="V5" s="574"/>
      <c r="W5" s="575"/>
    </row>
    <row r="6" spans="2:23" s="19" customFormat="1" ht="15" customHeight="1" thickBot="1" x14ac:dyDescent="0.25">
      <c r="B6" s="570"/>
      <c r="C6" s="571"/>
      <c r="D6" s="571"/>
      <c r="E6" s="572"/>
      <c r="F6" s="22" t="s">
        <v>70</v>
      </c>
      <c r="G6" s="22" t="s">
        <v>72</v>
      </c>
      <c r="H6" s="22" t="s">
        <v>71</v>
      </c>
      <c r="I6" s="22" t="s">
        <v>70</v>
      </c>
      <c r="J6" s="22" t="s">
        <v>72</v>
      </c>
      <c r="K6" s="22" t="s">
        <v>71</v>
      </c>
      <c r="L6" s="22" t="s">
        <v>70</v>
      </c>
      <c r="M6" s="22" t="s">
        <v>72</v>
      </c>
      <c r="N6" s="22" t="s">
        <v>71</v>
      </c>
      <c r="O6" s="22" t="s">
        <v>70</v>
      </c>
      <c r="P6" s="22" t="s">
        <v>72</v>
      </c>
      <c r="Q6" s="22" t="s">
        <v>71</v>
      </c>
      <c r="R6" s="22" t="s">
        <v>70</v>
      </c>
      <c r="S6" s="22" t="s">
        <v>72</v>
      </c>
      <c r="T6" s="22" t="s">
        <v>71</v>
      </c>
      <c r="U6" s="22" t="s">
        <v>70</v>
      </c>
      <c r="V6" s="22" t="s">
        <v>72</v>
      </c>
      <c r="W6" s="22" t="s">
        <v>71</v>
      </c>
    </row>
    <row r="7" spans="2:23" s="13" customFormat="1" ht="18" customHeight="1" x14ac:dyDescent="0.2">
      <c r="B7" s="584" t="s">
        <v>241</v>
      </c>
      <c r="C7" s="585"/>
      <c r="D7" s="585"/>
      <c r="E7" s="586"/>
      <c r="F7" s="212">
        <v>8.4</v>
      </c>
      <c r="G7" s="213">
        <v>6.58</v>
      </c>
      <c r="H7" s="312">
        <v>7.37</v>
      </c>
      <c r="I7" s="313">
        <v>5.74</v>
      </c>
      <c r="J7" s="213">
        <v>5.13</v>
      </c>
      <c r="K7" s="313">
        <v>5.36</v>
      </c>
      <c r="L7" s="428">
        <v>692</v>
      </c>
      <c r="M7" s="429">
        <v>515</v>
      </c>
      <c r="N7" s="430">
        <v>653</v>
      </c>
      <c r="O7" s="428">
        <v>560</v>
      </c>
      <c r="P7" s="429">
        <v>427</v>
      </c>
      <c r="Q7" s="430">
        <v>531</v>
      </c>
      <c r="R7" s="428">
        <v>10802.37</v>
      </c>
      <c r="S7" s="429">
        <v>8084.6</v>
      </c>
      <c r="T7" s="430">
        <v>10307.23</v>
      </c>
      <c r="U7" s="428">
        <v>8593.49</v>
      </c>
      <c r="V7" s="429">
        <v>6630.38</v>
      </c>
      <c r="W7" s="430">
        <v>8224.75</v>
      </c>
    </row>
    <row r="8" spans="2:23" s="14" customFormat="1" ht="24.75" customHeight="1" x14ac:dyDescent="0.2">
      <c r="B8" s="30" t="s">
        <v>35</v>
      </c>
      <c r="C8" s="582" t="s">
        <v>172</v>
      </c>
      <c r="D8" s="582"/>
      <c r="E8" s="583"/>
      <c r="F8" s="122">
        <v>6.14</v>
      </c>
      <c r="G8" s="123">
        <v>6.38</v>
      </c>
      <c r="H8" s="124">
        <v>5.97</v>
      </c>
      <c r="I8" s="314">
        <v>5.18</v>
      </c>
      <c r="J8" s="123">
        <v>5.0199999999999996</v>
      </c>
      <c r="K8" s="314">
        <v>5.12</v>
      </c>
      <c r="L8" s="431">
        <v>545</v>
      </c>
      <c r="M8" s="432">
        <v>487</v>
      </c>
      <c r="N8" s="433">
        <v>556</v>
      </c>
      <c r="O8" s="431">
        <v>500</v>
      </c>
      <c r="P8" s="432">
        <v>402</v>
      </c>
      <c r="Q8" s="433">
        <v>489</v>
      </c>
      <c r="R8" s="431">
        <v>8628.59</v>
      </c>
      <c r="S8" s="432">
        <v>7755.68</v>
      </c>
      <c r="T8" s="433">
        <v>8849.27</v>
      </c>
      <c r="U8" s="431">
        <v>7743.45</v>
      </c>
      <c r="V8" s="432">
        <v>6274.36</v>
      </c>
      <c r="W8" s="433">
        <v>8065.46</v>
      </c>
    </row>
    <row r="9" spans="2:23" s="39" customFormat="1" ht="16.5" customHeight="1" x14ac:dyDescent="0.2">
      <c r="B9" s="30" t="s">
        <v>36</v>
      </c>
      <c r="C9" s="39" t="s">
        <v>13</v>
      </c>
      <c r="E9" s="337"/>
      <c r="F9" s="122">
        <v>10.19</v>
      </c>
      <c r="G9" s="123">
        <v>6.26</v>
      </c>
      <c r="H9" s="124">
        <v>9.1</v>
      </c>
      <c r="I9" s="314">
        <v>6.58</v>
      </c>
      <c r="J9" s="123">
        <v>4.92</v>
      </c>
      <c r="K9" s="314">
        <v>5.42</v>
      </c>
      <c r="L9" s="431">
        <v>828</v>
      </c>
      <c r="M9" s="432">
        <v>409</v>
      </c>
      <c r="N9" s="433">
        <v>708</v>
      </c>
      <c r="O9" s="431">
        <v>720</v>
      </c>
      <c r="P9" s="432">
        <v>408</v>
      </c>
      <c r="Q9" s="433">
        <v>484</v>
      </c>
      <c r="R9" s="431">
        <v>13162.08</v>
      </c>
      <c r="S9" s="432">
        <v>6260.08</v>
      </c>
      <c r="T9" s="433">
        <v>11188.92</v>
      </c>
      <c r="U9" s="431">
        <v>11209.64</v>
      </c>
      <c r="V9" s="432">
        <v>6371.37</v>
      </c>
      <c r="W9" s="433">
        <v>6607.38</v>
      </c>
    </row>
    <row r="10" spans="2:23" s="14" customFormat="1" ht="12.75" customHeight="1" x14ac:dyDescent="0.2">
      <c r="B10" s="30"/>
      <c r="C10" s="364" t="s">
        <v>37</v>
      </c>
      <c r="D10" s="39" t="s">
        <v>204</v>
      </c>
      <c r="E10" s="337"/>
      <c r="F10" s="122">
        <v>13.99</v>
      </c>
      <c r="G10" s="123">
        <v>4.5</v>
      </c>
      <c r="H10" s="124" t="s">
        <v>145</v>
      </c>
      <c r="I10" s="314">
        <v>5.08</v>
      </c>
      <c r="J10" s="123">
        <v>4.5</v>
      </c>
      <c r="K10" s="314" t="s">
        <v>145</v>
      </c>
      <c r="L10" s="431">
        <v>529</v>
      </c>
      <c r="M10" s="432">
        <v>45</v>
      </c>
      <c r="N10" s="433" t="s">
        <v>108</v>
      </c>
      <c r="O10" s="431">
        <v>528</v>
      </c>
      <c r="P10" s="432">
        <v>45</v>
      </c>
      <c r="Q10" s="433" t="s">
        <v>145</v>
      </c>
      <c r="R10" s="431">
        <v>8211.39</v>
      </c>
      <c r="S10" s="432">
        <v>720.04</v>
      </c>
      <c r="T10" s="433" t="s">
        <v>145</v>
      </c>
      <c r="U10" s="431">
        <v>8452.49</v>
      </c>
      <c r="V10" s="432">
        <v>720.04</v>
      </c>
      <c r="W10" s="433" t="s">
        <v>145</v>
      </c>
    </row>
    <row r="11" spans="2:23" s="14" customFormat="1" ht="14.25" customHeight="1" x14ac:dyDescent="0.2">
      <c r="B11" s="30"/>
      <c r="C11" s="364" t="s">
        <v>14</v>
      </c>
      <c r="D11" s="39" t="s">
        <v>205</v>
      </c>
      <c r="E11" s="337"/>
      <c r="F11" s="122">
        <v>10.23</v>
      </c>
      <c r="G11" s="123">
        <v>5.71</v>
      </c>
      <c r="H11" s="124">
        <v>8.2100000000000009</v>
      </c>
      <c r="I11" s="314">
        <v>6.58</v>
      </c>
      <c r="J11" s="123">
        <v>4.84</v>
      </c>
      <c r="K11" s="314">
        <v>5.01</v>
      </c>
      <c r="L11" s="431">
        <v>839</v>
      </c>
      <c r="M11" s="432">
        <v>426</v>
      </c>
      <c r="N11" s="433">
        <v>495</v>
      </c>
      <c r="O11" s="431">
        <v>720</v>
      </c>
      <c r="P11" s="432">
        <v>408</v>
      </c>
      <c r="Q11" s="433">
        <v>466</v>
      </c>
      <c r="R11" s="431">
        <v>13352.8</v>
      </c>
      <c r="S11" s="432">
        <v>6439.38</v>
      </c>
      <c r="T11" s="433">
        <v>7823.98</v>
      </c>
      <c r="U11" s="431">
        <v>11520.66</v>
      </c>
      <c r="V11" s="432">
        <v>6371.37</v>
      </c>
      <c r="W11" s="433">
        <v>6140.35</v>
      </c>
    </row>
    <row r="12" spans="2:23" s="13" customFormat="1" ht="16.5" customHeight="1" x14ac:dyDescent="0.2">
      <c r="B12" s="42"/>
      <c r="C12" s="365" t="s">
        <v>38</v>
      </c>
      <c r="D12" s="554" t="s">
        <v>186</v>
      </c>
      <c r="E12" s="555"/>
      <c r="F12" s="122">
        <v>10.16</v>
      </c>
      <c r="G12" s="123">
        <v>5.13</v>
      </c>
      <c r="H12" s="124">
        <v>5.85</v>
      </c>
      <c r="I12" s="314">
        <v>6.19</v>
      </c>
      <c r="J12" s="123">
        <v>4.74</v>
      </c>
      <c r="K12" s="314">
        <v>4.38</v>
      </c>
      <c r="L12" s="431">
        <v>714</v>
      </c>
      <c r="M12" s="432">
        <v>544</v>
      </c>
      <c r="N12" s="433">
        <v>455</v>
      </c>
      <c r="O12" s="431">
        <v>620</v>
      </c>
      <c r="P12" s="432">
        <v>408</v>
      </c>
      <c r="Q12" s="433">
        <v>392</v>
      </c>
      <c r="R12" s="431">
        <v>10832.29</v>
      </c>
      <c r="S12" s="432">
        <v>8032.34</v>
      </c>
      <c r="T12" s="433">
        <v>7493.94</v>
      </c>
      <c r="U12" s="431">
        <v>8560.49</v>
      </c>
      <c r="V12" s="432">
        <v>6371.37</v>
      </c>
      <c r="W12" s="433">
        <v>5784.33</v>
      </c>
    </row>
    <row r="13" spans="2:23" s="13" customFormat="1" ht="21.75" customHeight="1" x14ac:dyDescent="0.2">
      <c r="B13" s="42"/>
      <c r="C13" s="366" t="s">
        <v>39</v>
      </c>
      <c r="D13" s="556" t="s">
        <v>190</v>
      </c>
      <c r="E13" s="557"/>
      <c r="F13" s="122">
        <v>8.61</v>
      </c>
      <c r="G13" s="123">
        <v>7.94</v>
      </c>
      <c r="H13" s="124" t="s">
        <v>145</v>
      </c>
      <c r="I13" s="314">
        <v>5.19</v>
      </c>
      <c r="J13" s="123">
        <v>7.94</v>
      </c>
      <c r="K13" s="314" t="s">
        <v>145</v>
      </c>
      <c r="L13" s="431">
        <v>609</v>
      </c>
      <c r="M13" s="432">
        <v>135</v>
      </c>
      <c r="N13" s="433" t="s">
        <v>145</v>
      </c>
      <c r="O13" s="431">
        <v>449</v>
      </c>
      <c r="P13" s="432">
        <v>135</v>
      </c>
      <c r="Q13" s="433" t="s">
        <v>145</v>
      </c>
      <c r="R13" s="431">
        <v>9674.5</v>
      </c>
      <c r="S13" s="432">
        <v>2481.16</v>
      </c>
      <c r="T13" s="433" t="s">
        <v>145</v>
      </c>
      <c r="U13" s="431">
        <v>6435.37</v>
      </c>
      <c r="V13" s="432">
        <v>2481.16</v>
      </c>
      <c r="W13" s="433" t="s">
        <v>145</v>
      </c>
    </row>
    <row r="14" spans="2:23" s="13" customFormat="1" ht="21.75" customHeight="1" x14ac:dyDescent="0.2">
      <c r="B14" s="42"/>
      <c r="C14" s="366" t="s">
        <v>40</v>
      </c>
      <c r="D14" s="556" t="s">
        <v>209</v>
      </c>
      <c r="E14" s="557"/>
      <c r="F14" s="122">
        <v>13.34</v>
      </c>
      <c r="G14" s="123" t="s">
        <v>145</v>
      </c>
      <c r="H14" s="124">
        <v>5.01</v>
      </c>
      <c r="I14" s="314">
        <v>8.66</v>
      </c>
      <c r="J14" s="123" t="s">
        <v>145</v>
      </c>
      <c r="K14" s="314">
        <v>5.01</v>
      </c>
      <c r="L14" s="431">
        <v>1224</v>
      </c>
      <c r="M14" s="432" t="s">
        <v>145</v>
      </c>
      <c r="N14" s="433">
        <v>541</v>
      </c>
      <c r="O14" s="431">
        <v>745</v>
      </c>
      <c r="P14" s="432" t="s">
        <v>145</v>
      </c>
      <c r="Q14" s="433">
        <v>541</v>
      </c>
      <c r="R14" s="431">
        <v>22234.51</v>
      </c>
      <c r="S14" s="432" t="s">
        <v>145</v>
      </c>
      <c r="T14" s="433">
        <v>8400.48</v>
      </c>
      <c r="U14" s="431">
        <v>11920.69</v>
      </c>
      <c r="V14" s="432" t="s">
        <v>145</v>
      </c>
      <c r="W14" s="433">
        <v>8400.48</v>
      </c>
    </row>
    <row r="15" spans="2:23" s="13" customFormat="1" ht="21.75" customHeight="1" x14ac:dyDescent="0.2">
      <c r="B15" s="42"/>
      <c r="C15" s="366" t="s">
        <v>41</v>
      </c>
      <c r="D15" s="556" t="s">
        <v>191</v>
      </c>
      <c r="E15" s="557"/>
      <c r="F15" s="122">
        <v>16.21</v>
      </c>
      <c r="G15" s="123" t="s">
        <v>145</v>
      </c>
      <c r="H15" s="124" t="s">
        <v>145</v>
      </c>
      <c r="I15" s="314">
        <v>9.8800000000000008</v>
      </c>
      <c r="J15" s="123" t="s">
        <v>145</v>
      </c>
      <c r="K15" s="314" t="s">
        <v>145</v>
      </c>
      <c r="L15" s="431">
        <v>987</v>
      </c>
      <c r="M15" s="432" t="s">
        <v>145</v>
      </c>
      <c r="N15" s="433" t="s">
        <v>145</v>
      </c>
      <c r="O15" s="431">
        <v>784</v>
      </c>
      <c r="P15" s="432" t="s">
        <v>145</v>
      </c>
      <c r="Q15" s="433" t="s">
        <v>145</v>
      </c>
      <c r="R15" s="431">
        <v>14992.37</v>
      </c>
      <c r="S15" s="432" t="s">
        <v>145</v>
      </c>
      <c r="T15" s="433" t="s">
        <v>145</v>
      </c>
      <c r="U15" s="431">
        <v>10834.62</v>
      </c>
      <c r="V15" s="432" t="s">
        <v>145</v>
      </c>
      <c r="W15" s="433" t="s">
        <v>145</v>
      </c>
    </row>
    <row r="16" spans="2:23" s="13" customFormat="1" ht="21.75" customHeight="1" x14ac:dyDescent="0.2">
      <c r="B16" s="42"/>
      <c r="C16" s="366" t="s">
        <v>42</v>
      </c>
      <c r="D16" s="556" t="s">
        <v>210</v>
      </c>
      <c r="E16" s="557"/>
      <c r="F16" s="122">
        <v>8.57</v>
      </c>
      <c r="G16" s="123">
        <v>4.84</v>
      </c>
      <c r="H16" s="124">
        <v>5.57</v>
      </c>
      <c r="I16" s="314">
        <v>7.74</v>
      </c>
      <c r="J16" s="123">
        <v>4.84</v>
      </c>
      <c r="K16" s="314">
        <v>5.63</v>
      </c>
      <c r="L16" s="431">
        <v>717</v>
      </c>
      <c r="M16" s="432">
        <v>334</v>
      </c>
      <c r="N16" s="433">
        <v>411</v>
      </c>
      <c r="O16" s="431">
        <v>761</v>
      </c>
      <c r="P16" s="432">
        <v>334</v>
      </c>
      <c r="Q16" s="433">
        <v>466</v>
      </c>
      <c r="R16" s="431">
        <v>10631.04</v>
      </c>
      <c r="S16" s="432">
        <v>5270.3</v>
      </c>
      <c r="T16" s="433">
        <v>5698.57</v>
      </c>
      <c r="U16" s="431">
        <v>11495.66</v>
      </c>
      <c r="V16" s="432">
        <v>5270.3</v>
      </c>
      <c r="W16" s="433">
        <v>6140.35</v>
      </c>
    </row>
    <row r="17" spans="2:23" s="13" customFormat="1" ht="21.75" customHeight="1" x14ac:dyDescent="0.2">
      <c r="B17" s="42"/>
      <c r="C17" s="366" t="s">
        <v>43</v>
      </c>
      <c r="D17" s="556" t="s">
        <v>192</v>
      </c>
      <c r="E17" s="557"/>
      <c r="F17" s="122">
        <v>9.86</v>
      </c>
      <c r="G17" s="123" t="s">
        <v>145</v>
      </c>
      <c r="H17" s="124" t="s">
        <v>145</v>
      </c>
      <c r="I17" s="314">
        <v>7.18</v>
      </c>
      <c r="J17" s="123" t="s">
        <v>145</v>
      </c>
      <c r="K17" s="314" t="s">
        <v>145</v>
      </c>
      <c r="L17" s="431">
        <v>1064</v>
      </c>
      <c r="M17" s="432" t="s">
        <v>145</v>
      </c>
      <c r="N17" s="433" t="s">
        <v>145</v>
      </c>
      <c r="O17" s="431">
        <v>948</v>
      </c>
      <c r="P17" s="432" t="s">
        <v>145</v>
      </c>
      <c r="Q17" s="433" t="s">
        <v>145</v>
      </c>
      <c r="R17" s="431">
        <v>17548.759999999998</v>
      </c>
      <c r="S17" s="432" t="s">
        <v>145</v>
      </c>
      <c r="T17" s="433" t="s">
        <v>145</v>
      </c>
      <c r="U17" s="431">
        <v>14952.86</v>
      </c>
      <c r="V17" s="432" t="s">
        <v>145</v>
      </c>
      <c r="W17" s="433" t="s">
        <v>145</v>
      </c>
    </row>
    <row r="18" spans="2:23" s="13" customFormat="1" ht="21.75" customHeight="1" x14ac:dyDescent="0.2">
      <c r="B18" s="42"/>
      <c r="C18" s="366" t="s">
        <v>44</v>
      </c>
      <c r="D18" s="556" t="s">
        <v>211</v>
      </c>
      <c r="E18" s="557"/>
      <c r="F18" s="122">
        <v>11.41</v>
      </c>
      <c r="G18" s="123" t="s">
        <v>145</v>
      </c>
      <c r="H18" s="124" t="s">
        <v>145</v>
      </c>
      <c r="I18" s="314">
        <v>9.5</v>
      </c>
      <c r="J18" s="123" t="s">
        <v>145</v>
      </c>
      <c r="K18" s="314" t="s">
        <v>145</v>
      </c>
      <c r="L18" s="431">
        <v>922</v>
      </c>
      <c r="M18" s="432" t="s">
        <v>145</v>
      </c>
      <c r="N18" s="433" t="s">
        <v>145</v>
      </c>
      <c r="O18" s="431">
        <v>927</v>
      </c>
      <c r="P18" s="432" t="s">
        <v>145</v>
      </c>
      <c r="Q18" s="433" t="s">
        <v>145</v>
      </c>
      <c r="R18" s="431">
        <v>13754.27</v>
      </c>
      <c r="S18" s="432" t="s">
        <v>145</v>
      </c>
      <c r="T18" s="433" t="s">
        <v>145</v>
      </c>
      <c r="U18" s="431">
        <v>14560.84</v>
      </c>
      <c r="V18" s="432" t="s">
        <v>145</v>
      </c>
      <c r="W18" s="433" t="s">
        <v>145</v>
      </c>
    </row>
    <row r="19" spans="2:23" s="13" customFormat="1" ht="21" customHeight="1" x14ac:dyDescent="0.2">
      <c r="B19" s="42"/>
      <c r="C19" s="366" t="s">
        <v>45</v>
      </c>
      <c r="D19" s="556" t="s">
        <v>212</v>
      </c>
      <c r="E19" s="557"/>
      <c r="F19" s="122">
        <v>6.02</v>
      </c>
      <c r="G19" s="123" t="s">
        <v>145</v>
      </c>
      <c r="H19" s="124">
        <v>8.5</v>
      </c>
      <c r="I19" s="314">
        <v>4.7699999999999996</v>
      </c>
      <c r="J19" s="123" t="s">
        <v>145</v>
      </c>
      <c r="K19" s="314">
        <v>8.5</v>
      </c>
      <c r="L19" s="431">
        <v>454</v>
      </c>
      <c r="M19" s="432" t="s">
        <v>145</v>
      </c>
      <c r="N19" s="433">
        <v>340</v>
      </c>
      <c r="O19" s="431">
        <v>330</v>
      </c>
      <c r="P19" s="432" t="s">
        <v>145</v>
      </c>
      <c r="Q19" s="433">
        <v>340</v>
      </c>
      <c r="R19" s="431">
        <v>8531.7000000000007</v>
      </c>
      <c r="S19" s="432" t="s">
        <v>145</v>
      </c>
      <c r="T19" s="433">
        <v>4598.26</v>
      </c>
      <c r="U19" s="431">
        <v>6344.37</v>
      </c>
      <c r="V19" s="432" t="s">
        <v>145</v>
      </c>
      <c r="W19" s="433">
        <v>4598.26</v>
      </c>
    </row>
    <row r="20" spans="2:23" s="13" customFormat="1" ht="21.75" customHeight="1" x14ac:dyDescent="0.2">
      <c r="B20" s="42"/>
      <c r="C20" s="366">
        <v>33</v>
      </c>
      <c r="D20" s="556" t="s">
        <v>213</v>
      </c>
      <c r="E20" s="557"/>
      <c r="F20" s="122">
        <v>6.6</v>
      </c>
      <c r="G20" s="123" t="s">
        <v>108</v>
      </c>
      <c r="H20" s="124">
        <v>27.15</v>
      </c>
      <c r="I20" s="314">
        <v>6.54</v>
      </c>
      <c r="J20" s="123" t="s">
        <v>145</v>
      </c>
      <c r="K20" s="314">
        <v>27.15</v>
      </c>
      <c r="L20" s="431">
        <v>498</v>
      </c>
      <c r="M20" s="432" t="s">
        <v>145</v>
      </c>
      <c r="N20" s="433">
        <v>923</v>
      </c>
      <c r="O20" s="431">
        <v>565</v>
      </c>
      <c r="P20" s="432" t="s">
        <v>145</v>
      </c>
      <c r="Q20" s="433">
        <v>923</v>
      </c>
      <c r="R20" s="431">
        <v>7577.58</v>
      </c>
      <c r="S20" s="432" t="s">
        <v>145</v>
      </c>
      <c r="T20" s="433">
        <v>15062.87</v>
      </c>
      <c r="U20" s="431">
        <v>9375.5400000000009</v>
      </c>
      <c r="V20" s="432" t="s">
        <v>145</v>
      </c>
      <c r="W20" s="433">
        <v>15062.87</v>
      </c>
    </row>
    <row r="21" spans="2:23" s="13" customFormat="1" ht="21.75" customHeight="1" x14ac:dyDescent="0.2">
      <c r="B21" s="30" t="s">
        <v>46</v>
      </c>
      <c r="C21" s="558" t="s">
        <v>206</v>
      </c>
      <c r="D21" s="558"/>
      <c r="E21" s="559"/>
      <c r="F21" s="217">
        <v>8.61</v>
      </c>
      <c r="G21" s="218">
        <v>9.2200000000000006</v>
      </c>
      <c r="H21" s="264">
        <v>15.23</v>
      </c>
      <c r="I21" s="153">
        <v>6.06</v>
      </c>
      <c r="J21" s="218">
        <v>9.2200000000000006</v>
      </c>
      <c r="K21" s="153">
        <v>16.41</v>
      </c>
      <c r="L21" s="431">
        <v>674</v>
      </c>
      <c r="M21" s="432">
        <v>490</v>
      </c>
      <c r="N21" s="433">
        <v>2178</v>
      </c>
      <c r="O21" s="431">
        <v>515</v>
      </c>
      <c r="P21" s="432">
        <v>490</v>
      </c>
      <c r="Q21" s="433">
        <v>2346</v>
      </c>
      <c r="R21" s="431">
        <v>10371.01</v>
      </c>
      <c r="S21" s="432">
        <v>7840.45</v>
      </c>
      <c r="T21" s="433">
        <v>34441.31</v>
      </c>
      <c r="U21" s="431">
        <v>7768.45</v>
      </c>
      <c r="V21" s="432">
        <v>7840.45</v>
      </c>
      <c r="W21" s="433">
        <v>36226.080000000002</v>
      </c>
    </row>
    <row r="22" spans="2:23" s="39" customFormat="1" ht="16.5" customHeight="1" x14ac:dyDescent="0.2">
      <c r="B22" s="42"/>
      <c r="C22" s="364" t="s">
        <v>24</v>
      </c>
      <c r="D22" s="558" t="s">
        <v>16</v>
      </c>
      <c r="E22" s="559"/>
      <c r="F22" s="217">
        <v>7.49</v>
      </c>
      <c r="G22" s="218">
        <v>6.24</v>
      </c>
      <c r="H22" s="264">
        <v>6.19</v>
      </c>
      <c r="I22" s="153">
        <v>6.11</v>
      </c>
      <c r="J22" s="218">
        <v>4.91</v>
      </c>
      <c r="K22" s="153">
        <v>5.16</v>
      </c>
      <c r="L22" s="431">
        <v>509</v>
      </c>
      <c r="M22" s="432">
        <v>413</v>
      </c>
      <c r="N22" s="433">
        <v>517</v>
      </c>
      <c r="O22" s="431">
        <v>404</v>
      </c>
      <c r="P22" s="432">
        <v>370</v>
      </c>
      <c r="Q22" s="433">
        <v>446</v>
      </c>
      <c r="R22" s="431">
        <v>7758.08</v>
      </c>
      <c r="S22" s="432">
        <v>6277.15</v>
      </c>
      <c r="T22" s="433">
        <v>7869.17</v>
      </c>
      <c r="U22" s="431">
        <v>6215.36</v>
      </c>
      <c r="V22" s="432">
        <v>5182.3</v>
      </c>
      <c r="W22" s="433">
        <v>6714.39</v>
      </c>
    </row>
    <row r="23" spans="2:23" s="39" customFormat="1" ht="16.5" customHeight="1" x14ac:dyDescent="0.2">
      <c r="B23" s="30" t="s">
        <v>47</v>
      </c>
      <c r="C23" s="558" t="s">
        <v>17</v>
      </c>
      <c r="D23" s="558"/>
      <c r="E23" s="559"/>
      <c r="F23" s="217">
        <v>5.9</v>
      </c>
      <c r="G23" s="218">
        <v>6.39</v>
      </c>
      <c r="H23" s="264">
        <v>5.9</v>
      </c>
      <c r="I23" s="153">
        <v>5.12</v>
      </c>
      <c r="J23" s="218">
        <v>5.0199999999999996</v>
      </c>
      <c r="K23" s="153">
        <v>5.12</v>
      </c>
      <c r="L23" s="431">
        <v>533</v>
      </c>
      <c r="M23" s="432">
        <v>492</v>
      </c>
      <c r="N23" s="433">
        <v>556</v>
      </c>
      <c r="O23" s="431">
        <v>497</v>
      </c>
      <c r="P23" s="432">
        <v>402</v>
      </c>
      <c r="Q23" s="433">
        <v>497</v>
      </c>
      <c r="R23" s="431">
        <v>8447.48</v>
      </c>
      <c r="S23" s="432">
        <v>7856.37</v>
      </c>
      <c r="T23" s="433">
        <v>8883.57</v>
      </c>
      <c r="U23" s="431">
        <v>7693.64</v>
      </c>
      <c r="V23" s="432">
        <v>6274.36</v>
      </c>
      <c r="W23" s="433">
        <v>8074.46</v>
      </c>
    </row>
    <row r="24" spans="2:23" s="14" customFormat="1" ht="16.5" customHeight="1" x14ac:dyDescent="0.2">
      <c r="B24" s="30"/>
      <c r="C24" s="364" t="s">
        <v>18</v>
      </c>
      <c r="D24" s="558" t="s">
        <v>203</v>
      </c>
      <c r="E24" s="559"/>
      <c r="F24" s="122">
        <v>6.18</v>
      </c>
      <c r="G24" s="123">
        <v>8</v>
      </c>
      <c r="H24" s="124">
        <v>5.49</v>
      </c>
      <c r="I24" s="314">
        <v>5.9</v>
      </c>
      <c r="J24" s="123">
        <v>8.65</v>
      </c>
      <c r="K24" s="314">
        <v>5.36</v>
      </c>
      <c r="L24" s="431">
        <v>639</v>
      </c>
      <c r="M24" s="432">
        <v>723</v>
      </c>
      <c r="N24" s="433">
        <v>540</v>
      </c>
      <c r="O24" s="431">
        <v>632</v>
      </c>
      <c r="P24" s="432">
        <v>868</v>
      </c>
      <c r="Q24" s="433">
        <v>525</v>
      </c>
      <c r="R24" s="431">
        <v>10063.83</v>
      </c>
      <c r="S24" s="432">
        <v>11546.2</v>
      </c>
      <c r="T24" s="433">
        <v>8545.24</v>
      </c>
      <c r="U24" s="431">
        <v>9912.57</v>
      </c>
      <c r="V24" s="432">
        <v>13638.78</v>
      </c>
      <c r="W24" s="433">
        <v>8077.46</v>
      </c>
    </row>
    <row r="25" spans="2:23" s="14" customFormat="1" ht="16.5" customHeight="1" x14ac:dyDescent="0.2">
      <c r="B25" s="30"/>
      <c r="C25" s="367">
        <v>45</v>
      </c>
      <c r="D25" s="556" t="s">
        <v>187</v>
      </c>
      <c r="E25" s="557"/>
      <c r="F25" s="49">
        <v>5.04</v>
      </c>
      <c r="G25" s="32">
        <v>5.58</v>
      </c>
      <c r="H25" s="50">
        <v>5.7</v>
      </c>
      <c r="I25" s="15">
        <v>4.88</v>
      </c>
      <c r="J25" s="46">
        <v>5.58</v>
      </c>
      <c r="K25" s="15">
        <v>5.83</v>
      </c>
      <c r="L25" s="421">
        <v>389</v>
      </c>
      <c r="M25" s="418">
        <v>67</v>
      </c>
      <c r="N25" s="434">
        <v>774</v>
      </c>
      <c r="O25" s="435">
        <v>385</v>
      </c>
      <c r="P25" s="432">
        <v>67</v>
      </c>
      <c r="Q25" s="434">
        <v>836</v>
      </c>
      <c r="R25" s="435">
        <v>7328.07</v>
      </c>
      <c r="S25" s="432">
        <v>9130.5300000000007</v>
      </c>
      <c r="T25" s="434">
        <v>11316.16</v>
      </c>
      <c r="U25" s="435">
        <v>5997.54</v>
      </c>
      <c r="V25" s="432">
        <v>9130.5300000000007</v>
      </c>
      <c r="W25" s="434">
        <v>11557.66</v>
      </c>
    </row>
    <row r="26" spans="2:23" s="14" customFormat="1" ht="21.95" customHeight="1" x14ac:dyDescent="0.2">
      <c r="B26" s="30"/>
      <c r="C26" s="367">
        <v>46</v>
      </c>
      <c r="D26" s="556" t="s">
        <v>189</v>
      </c>
      <c r="E26" s="557"/>
      <c r="F26" s="222">
        <v>7.46</v>
      </c>
      <c r="G26" s="123">
        <v>4.43</v>
      </c>
      <c r="H26" s="220">
        <v>4.42</v>
      </c>
      <c r="I26" s="153">
        <v>5.22</v>
      </c>
      <c r="J26" s="218">
        <v>4.43</v>
      </c>
      <c r="K26" s="153">
        <v>4.42</v>
      </c>
      <c r="L26" s="435">
        <v>706</v>
      </c>
      <c r="M26" s="432">
        <v>576</v>
      </c>
      <c r="N26" s="434">
        <v>380</v>
      </c>
      <c r="O26" s="435">
        <v>579</v>
      </c>
      <c r="P26" s="432">
        <v>576</v>
      </c>
      <c r="Q26" s="434">
        <v>380</v>
      </c>
      <c r="R26" s="435">
        <v>12225.44</v>
      </c>
      <c r="S26" s="432">
        <v>9136.5300000000007</v>
      </c>
      <c r="T26" s="434">
        <v>6387.55</v>
      </c>
      <c r="U26" s="435">
        <v>8000.46</v>
      </c>
      <c r="V26" s="432">
        <v>9136.5300000000007</v>
      </c>
      <c r="W26" s="434">
        <v>6387.55</v>
      </c>
    </row>
    <row r="27" spans="2:23" s="14" customFormat="1" ht="16.5" customHeight="1" x14ac:dyDescent="0.2">
      <c r="B27" s="30"/>
      <c r="C27" s="367">
        <v>47</v>
      </c>
      <c r="D27" s="556" t="s">
        <v>188</v>
      </c>
      <c r="E27" s="557"/>
      <c r="F27" s="222">
        <v>6.12</v>
      </c>
      <c r="G27" s="123">
        <v>8.26</v>
      </c>
      <c r="H27" s="220">
        <v>5.5</v>
      </c>
      <c r="I27" s="153">
        <v>5.92</v>
      </c>
      <c r="J27" s="218">
        <v>8.65</v>
      </c>
      <c r="K27" s="153">
        <v>5.36</v>
      </c>
      <c r="L27" s="435">
        <v>637</v>
      </c>
      <c r="M27" s="432">
        <v>748</v>
      </c>
      <c r="N27" s="434">
        <v>534</v>
      </c>
      <c r="O27" s="435">
        <v>639</v>
      </c>
      <c r="P27" s="432">
        <v>934</v>
      </c>
      <c r="Q27" s="434">
        <v>512</v>
      </c>
      <c r="R27" s="435">
        <v>9968.5499999999993</v>
      </c>
      <c r="S27" s="432">
        <v>11740.25</v>
      </c>
      <c r="T27" s="434">
        <v>8476.27</v>
      </c>
      <c r="U27" s="435">
        <v>9997.58</v>
      </c>
      <c r="V27" s="432">
        <v>13638.78</v>
      </c>
      <c r="W27" s="434">
        <v>8077.46</v>
      </c>
    </row>
    <row r="28" spans="2:23" s="14" customFormat="1" ht="21.75" customHeight="1" x14ac:dyDescent="0.2">
      <c r="B28" s="30"/>
      <c r="C28" s="364" t="s">
        <v>1</v>
      </c>
      <c r="D28" s="558" t="str">
        <f>"Transportes e armazenagem"</f>
        <v>Transportes e armazenagem</v>
      </c>
      <c r="E28" s="559"/>
      <c r="F28" s="222">
        <v>8.6199999999999992</v>
      </c>
      <c r="G28" s="123">
        <v>5.44</v>
      </c>
      <c r="H28" s="220">
        <v>10.15</v>
      </c>
      <c r="I28" s="153">
        <v>6.37</v>
      </c>
      <c r="J28" s="218">
        <v>5.8</v>
      </c>
      <c r="K28" s="153">
        <v>7.75</v>
      </c>
      <c r="L28" s="435">
        <v>926</v>
      </c>
      <c r="M28" s="432">
        <v>485</v>
      </c>
      <c r="N28" s="434">
        <v>1136</v>
      </c>
      <c r="O28" s="435">
        <v>573</v>
      </c>
      <c r="P28" s="432">
        <v>505</v>
      </c>
      <c r="Q28" s="434">
        <v>930</v>
      </c>
      <c r="R28" s="435">
        <v>14332.66</v>
      </c>
      <c r="S28" s="432">
        <v>7465</v>
      </c>
      <c r="T28" s="434">
        <v>18666.95</v>
      </c>
      <c r="U28" s="435">
        <v>9261.5300000000007</v>
      </c>
      <c r="V28" s="432">
        <v>7784.45</v>
      </c>
      <c r="W28" s="434">
        <v>15362.08</v>
      </c>
    </row>
    <row r="29" spans="2:23" s="14" customFormat="1" ht="16.5" customHeight="1" x14ac:dyDescent="0.2">
      <c r="B29" s="30"/>
      <c r="C29" s="364" t="s">
        <v>19</v>
      </c>
      <c r="D29" s="558" t="s">
        <v>201</v>
      </c>
      <c r="E29" s="559"/>
      <c r="F29" s="222">
        <v>5.31</v>
      </c>
      <c r="G29" s="123">
        <v>6.01</v>
      </c>
      <c r="H29" s="220">
        <v>5.33</v>
      </c>
      <c r="I29" s="153">
        <v>4.8499999999999996</v>
      </c>
      <c r="J29" s="218">
        <v>4.29</v>
      </c>
      <c r="K29" s="153">
        <v>4.72</v>
      </c>
      <c r="L29" s="435">
        <v>515</v>
      </c>
      <c r="M29" s="432">
        <v>368</v>
      </c>
      <c r="N29" s="434">
        <v>527</v>
      </c>
      <c r="O29" s="435">
        <v>517</v>
      </c>
      <c r="P29" s="432">
        <v>362</v>
      </c>
      <c r="Q29" s="434">
        <v>460</v>
      </c>
      <c r="R29" s="435">
        <v>8082.69</v>
      </c>
      <c r="S29" s="432">
        <v>5766.65</v>
      </c>
      <c r="T29" s="434">
        <v>8141.56</v>
      </c>
      <c r="U29" s="435">
        <v>8010.46</v>
      </c>
      <c r="V29" s="432">
        <v>5796.33</v>
      </c>
      <c r="W29" s="434">
        <v>7726.44</v>
      </c>
    </row>
    <row r="30" spans="2:23" s="14" customFormat="1" ht="16.5" customHeight="1" x14ac:dyDescent="0.2">
      <c r="B30" s="30"/>
      <c r="C30" s="364" t="s">
        <v>20</v>
      </c>
      <c r="D30" s="558" t="str">
        <f>"Actividades de informação e de comunicação "</f>
        <v xml:space="preserve">Actividades de informação e de comunicação </v>
      </c>
      <c r="E30" s="559"/>
      <c r="F30" s="222">
        <v>13.6</v>
      </c>
      <c r="G30" s="123" t="s">
        <v>145</v>
      </c>
      <c r="H30" s="220" t="s">
        <v>145</v>
      </c>
      <c r="I30" s="153">
        <v>6.99</v>
      </c>
      <c r="J30" s="218" t="s">
        <v>145</v>
      </c>
      <c r="K30" s="153" t="s">
        <v>145</v>
      </c>
      <c r="L30" s="435">
        <v>1404</v>
      </c>
      <c r="M30" s="218" t="s">
        <v>145</v>
      </c>
      <c r="N30" s="153" t="s">
        <v>145</v>
      </c>
      <c r="O30" s="435">
        <v>652</v>
      </c>
      <c r="P30" s="218" t="s">
        <v>145</v>
      </c>
      <c r="Q30" s="153" t="s">
        <v>145</v>
      </c>
      <c r="R30" s="435">
        <v>21548.22</v>
      </c>
      <c r="S30" s="218" t="s">
        <v>145</v>
      </c>
      <c r="T30" s="153" t="s">
        <v>145</v>
      </c>
      <c r="U30" s="435">
        <v>10080.58</v>
      </c>
      <c r="V30" s="218" t="s">
        <v>145</v>
      </c>
      <c r="W30" s="153" t="s">
        <v>145</v>
      </c>
    </row>
    <row r="31" spans="2:23" s="14" customFormat="1" ht="18" customHeight="1" x14ac:dyDescent="0.2">
      <c r="B31" s="30"/>
      <c r="C31" s="364" t="s">
        <v>21</v>
      </c>
      <c r="D31" s="558" t="s">
        <v>215</v>
      </c>
      <c r="E31" s="559"/>
      <c r="F31" s="122">
        <v>19.23</v>
      </c>
      <c r="G31" s="123" t="s">
        <v>145</v>
      </c>
      <c r="H31" s="124" t="s">
        <v>145</v>
      </c>
      <c r="I31" s="314">
        <v>8.44</v>
      </c>
      <c r="J31" s="123" t="s">
        <v>145</v>
      </c>
      <c r="K31" s="314" t="s">
        <v>145</v>
      </c>
      <c r="L31" s="431">
        <v>1471</v>
      </c>
      <c r="M31" s="123" t="s">
        <v>145</v>
      </c>
      <c r="N31" s="314" t="s">
        <v>145</v>
      </c>
      <c r="O31" s="431">
        <v>803</v>
      </c>
      <c r="P31" s="123" t="s">
        <v>145</v>
      </c>
      <c r="Q31" s="314" t="s">
        <v>145</v>
      </c>
      <c r="R31" s="431">
        <v>23589.43</v>
      </c>
      <c r="S31" s="123" t="s">
        <v>145</v>
      </c>
      <c r="T31" s="314" t="s">
        <v>145</v>
      </c>
      <c r="U31" s="431">
        <v>12634.73</v>
      </c>
      <c r="V31" s="123" t="s">
        <v>145</v>
      </c>
      <c r="W31" s="314" t="s">
        <v>145</v>
      </c>
    </row>
    <row r="32" spans="2:23" s="14" customFormat="1" ht="20.100000000000001" customHeight="1" x14ac:dyDescent="0.2">
      <c r="B32" s="30" t="s">
        <v>54</v>
      </c>
      <c r="C32" s="560" t="s">
        <v>214</v>
      </c>
      <c r="D32" s="560"/>
      <c r="E32" s="561"/>
      <c r="F32" s="122">
        <v>10.96</v>
      </c>
      <c r="G32" s="123">
        <v>10.59</v>
      </c>
      <c r="H32" s="124">
        <v>11.64</v>
      </c>
      <c r="I32" s="314">
        <v>8.5399999999999991</v>
      </c>
      <c r="J32" s="123">
        <v>5.48</v>
      </c>
      <c r="K32" s="314">
        <v>11.41</v>
      </c>
      <c r="L32" s="431">
        <v>854</v>
      </c>
      <c r="M32" s="432">
        <v>917</v>
      </c>
      <c r="N32" s="433">
        <v>839</v>
      </c>
      <c r="O32" s="431">
        <v>735</v>
      </c>
      <c r="P32" s="432">
        <v>471</v>
      </c>
      <c r="Q32" s="433">
        <v>863</v>
      </c>
      <c r="R32" s="431">
        <v>14787.45</v>
      </c>
      <c r="S32" s="432">
        <v>13128.04</v>
      </c>
      <c r="T32" s="433">
        <v>13338.43</v>
      </c>
      <c r="U32" s="431">
        <v>11249.65</v>
      </c>
      <c r="V32" s="432">
        <v>7070.41</v>
      </c>
      <c r="W32" s="433">
        <v>13410.77</v>
      </c>
    </row>
    <row r="33" spans="2:23" s="14" customFormat="1" ht="13.5" customHeight="1" x14ac:dyDescent="0.2">
      <c r="B33" s="30"/>
      <c r="C33" s="364" t="s">
        <v>23</v>
      </c>
      <c r="D33" s="564" t="s">
        <v>202</v>
      </c>
      <c r="E33" s="565"/>
      <c r="F33" s="122">
        <v>5.13</v>
      </c>
      <c r="G33" s="123">
        <v>4.92</v>
      </c>
      <c r="H33" s="124">
        <v>5.26</v>
      </c>
      <c r="I33" s="314">
        <v>4.67</v>
      </c>
      <c r="J33" s="123">
        <v>4.62</v>
      </c>
      <c r="K33" s="314">
        <v>4.97</v>
      </c>
      <c r="L33" s="431">
        <v>392</v>
      </c>
      <c r="M33" s="432">
        <v>319</v>
      </c>
      <c r="N33" s="433">
        <v>466</v>
      </c>
      <c r="O33" s="431">
        <v>353</v>
      </c>
      <c r="P33" s="432">
        <v>333</v>
      </c>
      <c r="Q33" s="433">
        <v>440</v>
      </c>
      <c r="R33" s="431">
        <v>6217.06</v>
      </c>
      <c r="S33" s="432">
        <v>5254.85</v>
      </c>
      <c r="T33" s="433">
        <v>7480.46</v>
      </c>
      <c r="U33" s="431">
        <v>5590.32</v>
      </c>
      <c r="V33" s="432">
        <v>5331.31</v>
      </c>
      <c r="W33" s="433">
        <v>7042.41</v>
      </c>
    </row>
    <row r="34" spans="2:23" s="13" customFormat="1" ht="27.75" customHeight="1" x14ac:dyDescent="0.2">
      <c r="B34" s="30" t="s">
        <v>48</v>
      </c>
      <c r="C34" s="558" t="s">
        <v>173</v>
      </c>
      <c r="D34" s="558"/>
      <c r="E34" s="559"/>
      <c r="F34" s="122">
        <v>14.38</v>
      </c>
      <c r="G34" s="123">
        <v>8.3699999999999992</v>
      </c>
      <c r="H34" s="124">
        <v>13.03</v>
      </c>
      <c r="I34" s="314">
        <v>13.16</v>
      </c>
      <c r="J34" s="123">
        <v>5.65</v>
      </c>
      <c r="K34" s="314">
        <v>11.66</v>
      </c>
      <c r="L34" s="431">
        <v>1078</v>
      </c>
      <c r="M34" s="432">
        <v>764</v>
      </c>
      <c r="N34" s="433">
        <v>1046</v>
      </c>
      <c r="O34" s="431">
        <v>817</v>
      </c>
      <c r="P34" s="432">
        <v>479</v>
      </c>
      <c r="Q34" s="433">
        <v>874</v>
      </c>
      <c r="R34" s="431">
        <v>16551.2</v>
      </c>
      <c r="S34" s="432">
        <v>11043.59</v>
      </c>
      <c r="T34" s="433">
        <v>16205.09</v>
      </c>
      <c r="U34" s="431">
        <v>12812.74</v>
      </c>
      <c r="V34" s="432">
        <v>7194.41</v>
      </c>
      <c r="W34" s="433">
        <v>13718.63</v>
      </c>
    </row>
    <row r="35" spans="2:23" s="13" customFormat="1" ht="15.95" customHeight="1" x14ac:dyDescent="0.2">
      <c r="B35" s="42"/>
      <c r="C35" s="368" t="s">
        <v>55</v>
      </c>
      <c r="D35" s="560" t="s">
        <v>22</v>
      </c>
      <c r="E35" s="561"/>
      <c r="F35" s="122">
        <v>14.55</v>
      </c>
      <c r="G35" s="123">
        <v>13.22</v>
      </c>
      <c r="H35" s="124">
        <v>13.59</v>
      </c>
      <c r="I35" s="314">
        <v>13.9</v>
      </c>
      <c r="J35" s="123">
        <v>13.75</v>
      </c>
      <c r="K35" s="314">
        <v>12.47</v>
      </c>
      <c r="L35" s="431">
        <v>1010</v>
      </c>
      <c r="M35" s="432">
        <v>569</v>
      </c>
      <c r="N35" s="433">
        <v>1122</v>
      </c>
      <c r="O35" s="431">
        <v>773</v>
      </c>
      <c r="P35" s="432">
        <v>330</v>
      </c>
      <c r="Q35" s="433">
        <v>1347</v>
      </c>
      <c r="R35" s="431">
        <v>15456.36</v>
      </c>
      <c r="S35" s="432">
        <v>8796.91</v>
      </c>
      <c r="T35" s="433">
        <v>17332.05</v>
      </c>
      <c r="U35" s="431">
        <v>12579.72</v>
      </c>
      <c r="V35" s="432">
        <v>4604.26</v>
      </c>
      <c r="W35" s="433">
        <v>20168.16</v>
      </c>
    </row>
    <row r="36" spans="2:23" s="13" customFormat="1" ht="15.95" customHeight="1" x14ac:dyDescent="0.2">
      <c r="B36" s="42"/>
      <c r="C36" s="368" t="s">
        <v>56</v>
      </c>
      <c r="D36" s="560" t="s">
        <v>200</v>
      </c>
      <c r="E36" s="561"/>
      <c r="F36" s="217">
        <v>15.06</v>
      </c>
      <c r="G36" s="218">
        <v>11.89</v>
      </c>
      <c r="H36" s="264">
        <v>12.11</v>
      </c>
      <c r="I36" s="153">
        <v>10.34</v>
      </c>
      <c r="J36" s="218">
        <v>13.83</v>
      </c>
      <c r="K36" s="153">
        <v>10.84</v>
      </c>
      <c r="L36" s="431">
        <v>1348</v>
      </c>
      <c r="M36" s="432">
        <v>1439</v>
      </c>
      <c r="N36" s="433">
        <v>820</v>
      </c>
      <c r="O36" s="431">
        <v>933</v>
      </c>
      <c r="P36" s="432">
        <v>1674</v>
      </c>
      <c r="Q36" s="433">
        <v>651</v>
      </c>
      <c r="R36" s="431">
        <v>20843.810000000001</v>
      </c>
      <c r="S36" s="432">
        <v>22361.360000000001</v>
      </c>
      <c r="T36" s="433">
        <v>12849</v>
      </c>
      <c r="U36" s="431">
        <v>14519.32</v>
      </c>
      <c r="V36" s="432">
        <v>25744.48</v>
      </c>
      <c r="W36" s="433">
        <v>11758.68</v>
      </c>
    </row>
    <row r="37" spans="2:23" s="13" customFormat="1" ht="15.95" customHeight="1" x14ac:dyDescent="0.2">
      <c r="B37" s="42"/>
      <c r="C37" s="368" t="s">
        <v>57</v>
      </c>
      <c r="D37" s="560" t="s">
        <v>199</v>
      </c>
      <c r="E37" s="561"/>
      <c r="F37" s="122">
        <v>8.4</v>
      </c>
      <c r="G37" s="123">
        <v>5.16</v>
      </c>
      <c r="H37" s="124">
        <v>6.21</v>
      </c>
      <c r="I37" s="314">
        <v>6.79</v>
      </c>
      <c r="J37" s="123">
        <v>5.57</v>
      </c>
      <c r="K37" s="314">
        <v>6.72</v>
      </c>
      <c r="L37" s="431">
        <v>788</v>
      </c>
      <c r="M37" s="432">
        <v>420</v>
      </c>
      <c r="N37" s="433">
        <v>757</v>
      </c>
      <c r="O37" s="431">
        <v>704</v>
      </c>
      <c r="P37" s="432">
        <v>479</v>
      </c>
      <c r="Q37" s="433">
        <v>874</v>
      </c>
      <c r="R37" s="431">
        <v>12009.31</v>
      </c>
      <c r="S37" s="432">
        <v>6718.85</v>
      </c>
      <c r="T37" s="433">
        <v>11826.35</v>
      </c>
      <c r="U37" s="431">
        <v>10214.59</v>
      </c>
      <c r="V37" s="432">
        <v>7656.44</v>
      </c>
      <c r="W37" s="433">
        <v>13325.73</v>
      </c>
    </row>
    <row r="38" spans="2:23" s="13" customFormat="1" ht="15.95" customHeight="1" thickBot="1" x14ac:dyDescent="0.25">
      <c r="B38" s="65"/>
      <c r="C38" s="369" t="s">
        <v>58</v>
      </c>
      <c r="D38" s="562" t="s">
        <v>198</v>
      </c>
      <c r="E38" s="563"/>
      <c r="F38" s="315">
        <v>12.05</v>
      </c>
      <c r="G38" s="316">
        <v>6.86</v>
      </c>
      <c r="H38" s="317">
        <v>6.33</v>
      </c>
      <c r="I38" s="157">
        <v>11.23</v>
      </c>
      <c r="J38" s="316">
        <v>5.0599999999999996</v>
      </c>
      <c r="K38" s="157">
        <v>5.82</v>
      </c>
      <c r="L38" s="436">
        <v>939</v>
      </c>
      <c r="M38" s="437">
        <v>534</v>
      </c>
      <c r="N38" s="438">
        <v>537</v>
      </c>
      <c r="O38" s="436">
        <v>653</v>
      </c>
      <c r="P38" s="437">
        <v>435</v>
      </c>
      <c r="Q38" s="438">
        <v>482</v>
      </c>
      <c r="R38" s="436">
        <v>14344.38</v>
      </c>
      <c r="S38" s="437">
        <v>6936.4</v>
      </c>
      <c r="T38" s="438">
        <v>7983.37</v>
      </c>
      <c r="U38" s="436">
        <v>10281.59</v>
      </c>
      <c r="V38" s="437">
        <v>6630.38</v>
      </c>
      <c r="W38" s="438">
        <v>7504.43</v>
      </c>
    </row>
    <row r="39" spans="2:23" s="320" customFormat="1" ht="11.25" customHeight="1" x14ac:dyDescent="0.2">
      <c r="B39" s="13" t="s">
        <v>96</v>
      </c>
      <c r="C39" s="56"/>
      <c r="D39" s="55"/>
      <c r="E39" s="318"/>
      <c r="F39" s="319"/>
      <c r="G39" s="319"/>
      <c r="H39" s="319"/>
      <c r="I39" s="319"/>
      <c r="J39" s="319"/>
      <c r="K39" s="319"/>
      <c r="L39" s="319"/>
      <c r="M39" s="319"/>
      <c r="N39" s="319"/>
      <c r="O39" s="319"/>
      <c r="P39" s="319"/>
      <c r="Q39" s="319"/>
      <c r="R39" s="319"/>
      <c r="S39" s="319"/>
      <c r="T39" s="319"/>
      <c r="U39" s="319"/>
      <c r="V39" s="319"/>
      <c r="W39" s="319"/>
    </row>
    <row r="40" spans="2:23" s="13" customFormat="1" ht="11.25" customHeight="1" x14ac:dyDescent="0.2">
      <c r="B40" s="13" t="s">
        <v>95</v>
      </c>
      <c r="C40" s="223"/>
      <c r="D40" s="310"/>
      <c r="E40" s="310"/>
      <c r="F40" s="211"/>
      <c r="G40" s="211"/>
      <c r="H40" s="211"/>
      <c r="I40" s="211"/>
      <c r="J40" s="211"/>
      <c r="K40" s="211"/>
      <c r="L40" s="211"/>
      <c r="M40" s="211"/>
      <c r="N40" s="211"/>
      <c r="O40" s="211"/>
      <c r="P40" s="211"/>
      <c r="Q40" s="211"/>
      <c r="R40" s="211"/>
      <c r="S40" s="211"/>
      <c r="T40" s="211"/>
      <c r="U40" s="211"/>
      <c r="V40" s="211"/>
      <c r="W40" s="211"/>
    </row>
    <row r="41" spans="2:23" s="13" customFormat="1" ht="10.5" customHeight="1" x14ac:dyDescent="0.2">
      <c r="B41" s="2"/>
      <c r="C41" s="223"/>
      <c r="D41" s="310"/>
      <c r="E41" s="310"/>
      <c r="F41" s="211"/>
      <c r="G41" s="211"/>
      <c r="H41" s="211"/>
      <c r="I41" s="211"/>
      <c r="J41" s="211"/>
      <c r="K41" s="211"/>
      <c r="L41" s="211"/>
      <c r="M41" s="211"/>
      <c r="N41" s="211"/>
      <c r="O41" s="211"/>
      <c r="P41" s="211"/>
      <c r="Q41" s="211"/>
      <c r="R41" s="211"/>
      <c r="S41" s="211"/>
      <c r="T41" s="211"/>
      <c r="U41" s="211"/>
      <c r="V41" s="211"/>
      <c r="W41" s="211"/>
    </row>
    <row r="42" spans="2:23" x14ac:dyDescent="0.2">
      <c r="D42" s="310"/>
    </row>
    <row r="43" spans="2:23" x14ac:dyDescent="0.2">
      <c r="D43" s="310"/>
    </row>
    <row r="44" spans="2:23" x14ac:dyDescent="0.2">
      <c r="D44" s="310"/>
    </row>
    <row r="45" spans="2:23" x14ac:dyDescent="0.2">
      <c r="D45" s="310"/>
    </row>
    <row r="46" spans="2:23" ht="10.5" customHeight="1" x14ac:dyDescent="0.2">
      <c r="D46" s="310"/>
    </row>
    <row r="47" spans="2:23" ht="10.5" customHeight="1" x14ac:dyDescent="0.2">
      <c r="D47" s="310"/>
    </row>
    <row r="48" spans="2:23" ht="10.5" customHeight="1" x14ac:dyDescent="0.2">
      <c r="D48" s="310"/>
    </row>
    <row r="49" spans="4:4" x14ac:dyDescent="0.2">
      <c r="D49" s="310"/>
    </row>
  </sheetData>
  <mergeCells count="40">
    <mergeCell ref="D25:E25"/>
    <mergeCell ref="B2:W2"/>
    <mergeCell ref="D38:E38"/>
    <mergeCell ref="C32:E32"/>
    <mergeCell ref="D33:E33"/>
    <mergeCell ref="C34:E34"/>
    <mergeCell ref="D35:E35"/>
    <mergeCell ref="D36:E36"/>
    <mergeCell ref="D37:E37"/>
    <mergeCell ref="D31:E31"/>
    <mergeCell ref="D26:E26"/>
    <mergeCell ref="D27:E27"/>
    <mergeCell ref="D28:E28"/>
    <mergeCell ref="D29:E29"/>
    <mergeCell ref="D30:E30"/>
    <mergeCell ref="C21:E21"/>
    <mergeCell ref="D22:E22"/>
    <mergeCell ref="C23:E23"/>
    <mergeCell ref="D24:E24"/>
    <mergeCell ref="D15:E15"/>
    <mergeCell ref="D16:E16"/>
    <mergeCell ref="D17:E17"/>
    <mergeCell ref="D18:E18"/>
    <mergeCell ref="D19:E19"/>
    <mergeCell ref="D20:E20"/>
    <mergeCell ref="D14:E14"/>
    <mergeCell ref="B4:E6"/>
    <mergeCell ref="F4:K4"/>
    <mergeCell ref="L4:Q4"/>
    <mergeCell ref="R4:W4"/>
    <mergeCell ref="F5:H5"/>
    <mergeCell ref="I5:K5"/>
    <mergeCell ref="L5:N5"/>
    <mergeCell ref="O5:Q5"/>
    <mergeCell ref="R5:T5"/>
    <mergeCell ref="U5:W5"/>
    <mergeCell ref="B7:E7"/>
    <mergeCell ref="C8:E8"/>
    <mergeCell ref="D12:E12"/>
    <mergeCell ref="D13:E13"/>
  </mergeCells>
  <printOptions horizontalCentered="1"/>
  <pageMargins left="0.23622047244094491" right="0.23622047244094491" top="0.70866141732283472" bottom="0.19685039370078741" header="0.19685039370078741" footer="0"/>
  <pageSetup paperSize="9" scale="64" orientation="landscape"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32</vt:i4>
      </vt:variant>
      <vt:variant>
        <vt:lpstr>Intervalos com Nome</vt:lpstr>
      </vt:variant>
      <vt:variant>
        <vt:i4>31</vt:i4>
      </vt:variant>
    </vt:vector>
  </HeadingPairs>
  <TitlesOfParts>
    <vt:vector size="63" baseType="lpstr">
      <vt:lpstr>Indice</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Q31_Q32</vt:lpstr>
      <vt:lpstr>Indice!Área_de_Impressão</vt:lpstr>
      <vt:lpstr>'Q1'!Área_de_Impressão</vt:lpstr>
      <vt:lpstr>'Q10'!Área_de_Impressão</vt:lpstr>
      <vt:lpstr>'Q11'!Área_de_Impressão</vt:lpstr>
      <vt:lpstr>'Q12'!Área_de_Impressão</vt:lpstr>
      <vt:lpstr>'Q13'!Área_de_Impressão</vt:lpstr>
      <vt:lpstr>'Q16'!Área_de_Impressão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'Q26'!Área_de_Impressão</vt:lpstr>
      <vt:lpstr>'Q27'!Área_de_Impressão</vt:lpstr>
      <vt:lpstr>'Q28'!Área_de_Impressão</vt:lpstr>
      <vt:lpstr>'Q29'!Área_de_Impressão</vt:lpstr>
      <vt:lpstr>'Q3'!Área_de_Impressão</vt:lpstr>
      <vt:lpstr>'Q30'!Área_de_Impressão</vt:lpstr>
      <vt:lpstr>Q31_Q32!Área_de_Impressão</vt:lpstr>
      <vt:lpstr>'Q4'!Área_de_Impressão</vt:lpstr>
      <vt:lpstr>'Q5'!Área_de_Impressão</vt:lpstr>
      <vt:lpstr>'Q6'!Área_de_Impressão</vt:lpstr>
      <vt:lpstr>'Q7'!Área_de_Impressão</vt:lpstr>
      <vt:lpstr>'Q8'!Área_de_Impressão</vt:lpstr>
      <vt:lpstr>'Q9'!Área_de_Impressão</vt:lpstr>
      <vt:lpstr>'Q6'!QUADRO_5_GANHOS_HORÁRIOS__MÉDIOS_E_MEDIANOS__POR_ACTIVIDADE_ECONÓMICA__SEGUNDO_AS_REGIÕES__NUT_II___Tempo_Completo__Continente__2022</vt:lpstr>
      <vt:lpstr>'Q7'!QUADRO_5_GANHOS_HORÁRIOS__MÉDIOS_E_MEDIANOS__POR_ACTIVIDADE_ECONÓMICA__SEGUNDO_AS_REGIÕES__NUT_II___Tempo_Completo__Continente__2022</vt:lpstr>
      <vt:lpstr>QUADRO_5_GANHOS_HORÁRIOS__MÉDIOS_E_MEDIANOS__POR_ACTIVIDADE_ECONÓMICA__SEGUNDO_AS_REGIÕES__NUT_II___Tempo_Completo__Continente__2022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Estatísticas sobre a Estrutura dos Ganhos 2022</dc:title>
  <dc:creator>GEP/MTSSS</dc:creator>
  <cp:keywords>Estatística, remunerações, ganhos</cp:keywords>
  <cp:lastModifiedBy>Teresa Feliciano</cp:lastModifiedBy>
  <cp:lastPrinted>2024-12-26T20:16:31Z</cp:lastPrinted>
  <dcterms:created xsi:type="dcterms:W3CDTF">2013-05-16T13:26:28Z</dcterms:created>
  <dcterms:modified xsi:type="dcterms:W3CDTF">2024-12-30T15:32:46Z</dcterms:modified>
  <cp:category>Informação estatística</cp:category>
</cp:coreProperties>
</file>